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NunezA\Desktop\IPERC REGULARIZAR\PDS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28" r:id="rId2"/>
    <sheet name="JEFE DE ADM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'JEFE DE ADM'!$A$8:$AF$34</definedName>
    <definedName name="_xlnm.Print_Area" localSheetId="2">'JEFE DE ADM'!$A$1:$AF$59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27" l="1"/>
  <c r="Q20" i="27" s="1"/>
  <c r="R20" i="27" s="1"/>
  <c r="AC20" i="27"/>
  <c r="AE20" i="27" s="1"/>
  <c r="AF20" i="27" s="1"/>
  <c r="O21" i="27"/>
  <c r="Q21" i="27"/>
  <c r="R21" i="27" s="1"/>
  <c r="AC21" i="27"/>
  <c r="AE21" i="27" s="1"/>
  <c r="AF21" i="27" s="1"/>
  <c r="O22" i="27"/>
  <c r="Q22" i="27" s="1"/>
  <c r="R22" i="27" s="1"/>
  <c r="AC22" i="27"/>
  <c r="AE22" i="27" s="1"/>
  <c r="AF22" i="27" s="1"/>
  <c r="O23" i="27"/>
  <c r="Q23" i="27" s="1"/>
  <c r="R23" i="27" s="1"/>
  <c r="AC23" i="27"/>
  <c r="AE23" i="27" s="1"/>
  <c r="AF23" i="27" s="1"/>
  <c r="O24" i="27"/>
  <c r="Q24" i="27" s="1"/>
  <c r="R24" i="27" s="1"/>
  <c r="AC24" i="27"/>
  <c r="AE24" i="27" s="1"/>
  <c r="AF24" i="27" s="1"/>
  <c r="O25" i="27"/>
  <c r="Q25" i="27" s="1"/>
  <c r="R25" i="27" s="1"/>
  <c r="AC25" i="27"/>
  <c r="AE25" i="27" s="1"/>
  <c r="AF25" i="27" s="1"/>
  <c r="O26" i="27"/>
  <c r="Q26" i="27" s="1"/>
  <c r="R26" i="27" s="1"/>
  <c r="AC26" i="27"/>
  <c r="AE26" i="27"/>
  <c r="AF26" i="27" s="1"/>
  <c r="AC34" i="27" l="1"/>
  <c r="AE34" i="27" s="1"/>
  <c r="AF34" i="27" s="1"/>
  <c r="O34" i="27"/>
  <c r="Q34" i="27" s="1"/>
  <c r="R34" i="27" s="1"/>
  <c r="AC33" i="27"/>
  <c r="AE33" i="27" s="1"/>
  <c r="AF33" i="27" s="1"/>
  <c r="O33" i="27"/>
  <c r="Q33" i="27" s="1"/>
  <c r="R33" i="27" s="1"/>
  <c r="AC32" i="27"/>
  <c r="AE32" i="27" s="1"/>
  <c r="AF32" i="27" s="1"/>
  <c r="O32" i="27"/>
  <c r="Q32" i="27" s="1"/>
  <c r="R32" i="27" s="1"/>
  <c r="AC31" i="27"/>
  <c r="AE31" i="27" s="1"/>
  <c r="AF31" i="27" s="1"/>
  <c r="O31" i="27"/>
  <c r="Q31" i="27" s="1"/>
  <c r="R31" i="27" s="1"/>
  <c r="AC30" i="27"/>
  <c r="AE30" i="27" s="1"/>
  <c r="AF30" i="27" s="1"/>
  <c r="O30" i="27"/>
  <c r="Q30" i="27" s="1"/>
  <c r="R30" i="27" s="1"/>
  <c r="AC29" i="27"/>
  <c r="AE29" i="27" s="1"/>
  <c r="AF29" i="27" s="1"/>
  <c r="O29" i="27"/>
  <c r="Q29" i="27" s="1"/>
  <c r="R29" i="27" s="1"/>
  <c r="AC28" i="27"/>
  <c r="AE28" i="27" s="1"/>
  <c r="AF28" i="27" s="1"/>
  <c r="O28" i="27"/>
  <c r="Q28" i="27" s="1"/>
  <c r="R28" i="27" s="1"/>
  <c r="AC27" i="27"/>
  <c r="AE27" i="27" s="1"/>
  <c r="AF27" i="27" s="1"/>
  <c r="O27" i="27"/>
  <c r="Q27" i="27" s="1"/>
  <c r="R27" i="27" s="1"/>
  <c r="AC19" i="27" l="1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</calcChain>
</file>

<file path=xl/sharedStrings.xml><?xml version="1.0" encoding="utf-8"?>
<sst xmlns="http://schemas.openxmlformats.org/spreadsheetml/2006/main" count="450" uniqueCount="263">
  <si>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</si>
  <si>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</si>
  <si>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</si>
  <si>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</si>
  <si>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</si>
  <si>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</si>
  <si>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</si>
  <si>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</si>
  <si>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</si>
  <si>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</si>
  <si>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</si>
  <si>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</si>
  <si>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</si>
  <si>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</si>
  <si>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</si>
  <si>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</si>
  <si>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</si>
  <si>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</si>
  <si>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</si>
  <si>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</si>
  <si>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</si>
  <si>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</si>
  <si>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</si>
  <si>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</si>
  <si>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</si>
  <si>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</si>
  <si>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</si>
  <si>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</si>
  <si>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</si>
  <si>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</si>
  <si>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</si>
  <si>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</si>
  <si>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</si>
  <si>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</si>
  <si>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</si>
  <si>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</si>
  <si>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</si>
  <si>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</si>
  <si>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</si>
  <si>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</si>
  <si>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</si>
  <si>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</si>
  <si>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</si>
  <si>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</si>
  <si>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</si>
  <si>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</si>
  <si>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</si>
  <si>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</si>
  <si>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</si>
  <si>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</si>
  <si>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</si>
  <si>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</si>
  <si>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</si>
  <si>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</si>
  <si>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</si>
  <si>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</si>
  <si>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</si>
  <si>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</si>
  <si>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</si>
  <si>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</si>
  <si>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</si>
  <si>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</si>
  <si>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</si>
  <si>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</si>
  <si>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</si>
  <si>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</si>
  <si>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</si>
  <si>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</si>
  <si>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</si>
  <si>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</si>
  <si>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</si>
  <si>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</si>
  <si>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</si>
  <si>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</si>
  <si>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</si>
  <si>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</si>
  <si>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</si>
  <si>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</si>
  <si>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</si>
  <si>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</si>
  <si>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</si>
  <si>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</si>
  <si>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</si>
  <si>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</si>
  <si>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</si>
  <si>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</si>
  <si>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</si>
  <si>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</si>
  <si>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</si>
  <si>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</si>
  <si>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</si>
  <si>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</si>
  <si>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</si>
  <si>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</si>
  <si>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</si>
  <si>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</si>
  <si>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</si>
  <si>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</si>
  <si>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</si>
  <si>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</si>
  <si>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</si>
  <si>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</si>
  <si>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</si>
  <si>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</si>
  <si>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</si>
  <si>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</si>
  <si>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</si>
  <si>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</si>
  <si>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</si>
  <si>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</si>
  <si>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</si>
  <si>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</si>
  <si>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</si>
  <si>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</si>
  <si>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</si>
  <si>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</si>
  <si>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</si>
  <si>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</si>
  <si>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</si>
  <si>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</si>
  <si>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</si>
  <si>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</si>
  <si>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</si>
  <si>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</si>
  <si>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</si>
  <si>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</si>
  <si>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</si>
  <si>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R</t>
  </si>
  <si>
    <t>Inundaciones</t>
  </si>
  <si>
    <t>Contacto directo e indirecto con descarga eléctrica (Rayo)</t>
  </si>
  <si>
    <t>Contacto con fuego e inhalación de humo</t>
  </si>
  <si>
    <t>Caídas, aplastamiento por colapso de estructuras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</si>
  <si>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</si>
  <si>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</si>
  <si>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</si>
  <si>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</si>
  <si>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</si>
  <si>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</si>
  <si>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</si>
  <si>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</si>
  <si>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</si>
  <si>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</si>
  <si>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</si>
  <si>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</si>
  <si>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</si>
  <si>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</si>
  <si>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</si>
  <si>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</si>
  <si>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</si>
  <si>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</si>
  <si>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Cortocircuito, incendio</t>
  </si>
  <si>
    <t>Golpes</t>
  </si>
  <si>
    <t>Atrapamiento, golpe</t>
  </si>
  <si>
    <t>Golpes, caída de objetos</t>
  </si>
  <si>
    <t>Caída al mismo nivel</t>
  </si>
  <si>
    <t>Fatiga visual</t>
  </si>
  <si>
    <t>Sobreesfuerzo físico</t>
  </si>
  <si>
    <t>TRABAJOS ADMINISTRATIVOS Y CAMPO</t>
  </si>
  <si>
    <t>Contagio en el lugar de  trabajo generando  la enfermedad COVID-19</t>
  </si>
  <si>
    <t>TODAS LAS ACTIVIDADES</t>
  </si>
  <si>
    <t>Persona: Uso de zapatos de seguirdad antideslizantes</t>
  </si>
  <si>
    <t>Fuente: Realizar el mantenimiento de carreteras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</si>
  <si>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</si>
  <si>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</si>
  <si>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</si>
  <si>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</si>
  <si>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</si>
  <si>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</si>
  <si>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</si>
  <si>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</si>
  <si>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</si>
  <si>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</si>
  <si>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</si>
  <si>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</si>
  <si>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</si>
  <si>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</si>
  <si>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</si>
  <si>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PALMAS DEL SHANUSI S.A</t>
  </si>
  <si>
    <t>TIPO DE RIESGO S(Seguridad)/SO (Seguridad Ocupacional)</t>
  </si>
  <si>
    <t>SO</t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</si>
  <si>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</si>
  <si>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</si>
  <si>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</si>
  <si>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RUC</t>
  </si>
  <si>
    <t>GÉNERO</t>
  </si>
  <si>
    <t>INDISTINTO</t>
  </si>
  <si>
    <t>Realización de actividades por personal gestante y en periodo de lactancia.(*)</t>
  </si>
  <si>
    <t>Exposición de mujeres embarazadas a actividades no adecuadas.</t>
  </si>
  <si>
    <t>Incendio</t>
  </si>
  <si>
    <t>Tormentas eléctricas</t>
  </si>
  <si>
    <t>SARS-CoV-2</t>
  </si>
  <si>
    <t>Sismos</t>
  </si>
  <si>
    <t>Lluvias intensas</t>
  </si>
  <si>
    <t>Equipos energizados e instalaciones eléctricas</t>
  </si>
  <si>
    <t>Mobiliario de oficina: estantes, armarios, gabinetes</t>
  </si>
  <si>
    <t>Puertas y ventanas</t>
  </si>
  <si>
    <t>Materiales y objetos almacenados encima de mobiliario.</t>
  </si>
  <si>
    <t>Pisos mojados</t>
  </si>
  <si>
    <t>Objetos debajo del escritorio</t>
  </si>
  <si>
    <t>Pantalla de visualización de datos</t>
  </si>
  <si>
    <t>Manejo de vehículo</t>
  </si>
  <si>
    <t>Vehículos en movimiento (bicicletas, carretas, motocicletas, camioneta, camiones, tractores y dumpers)</t>
  </si>
  <si>
    <t>Sistema eléctrico</t>
  </si>
  <si>
    <t>Posturas forzadas (permanecer sentado de manera prolongada, cuello inclinado)</t>
  </si>
  <si>
    <t>Movimientos repetitivos (extremidades superiores e inferiores)</t>
  </si>
  <si>
    <t>IDENTIFICACIÓN DE PELIGROS, EVALUACIÓN DE RIESGOS Y CONTROLES (IPERC)</t>
  </si>
  <si>
    <t>PALMAS DEL SHANUSI S.A. / RUC: 20450125904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</si>
  <si>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</si>
  <si>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</si>
  <si>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t>Revisado y aprobado por:</t>
  </si>
  <si>
    <t>IP-PDSH-SST-006</t>
  </si>
  <si>
    <t xml:space="preserve">Medio: Plan de emergencia. Conformación de la brigada de emergencia. Simulacros de emergencia. Persona: Dotación y capacitación a la brigada de emergencias. </t>
  </si>
  <si>
    <t>Medio: Plan de emergencia. Conformación de la brigada de emergencia. Simulacros de emergencia. Persona: Dotación y capacitación a la brigada de emergencias.</t>
  </si>
  <si>
    <r>
      <t xml:space="preserve">JEFATURA DE SST
</t>
    </r>
    <r>
      <rPr>
        <sz val="40"/>
        <rFont val="Arial"/>
        <family val="2"/>
      </rPr>
      <t>Cristian Villalobos Salas
(Supervisor SST)</t>
    </r>
  </si>
  <si>
    <r>
      <t xml:space="preserve">CSST
</t>
    </r>
    <r>
      <rPr>
        <sz val="40"/>
        <rFont val="Arial"/>
        <family val="2"/>
      </rPr>
      <t>Luis Alfredo Chigne León
(Presidente del CSST)</t>
    </r>
  </si>
  <si>
    <t>TRABAJOS EN ESCRITORIO</t>
  </si>
  <si>
    <t>ELECTRICO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</si>
  <si>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</si>
  <si>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</si>
  <si>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</si>
  <si>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LOCATIVO</t>
  </si>
  <si>
    <t>Medio: Inspección periodica de condiciones. Mantener los gabinetes cerrados.
Persona: Capacitación en orden y limpieza.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</si>
  <si>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</si>
  <si>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</si>
  <si>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</si>
  <si>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</si>
  <si>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</si>
  <si>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</si>
  <si>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Persona: Capacitación en orden y limpieza.</t>
  </si>
  <si>
    <t xml:space="preserve">Medio: Mantener los pisos secos en todo momento Señalizar los pisos húmedos o mojados (para limpieza).
Persona: Capacitación en IPERC. </t>
  </si>
  <si>
    <t>Medio: No ubicar objetos debajo del escritorios que limiten el libre movimiento de los segmentos corporales.
Persona: Capacitación en orden y limpieza.</t>
  </si>
  <si>
    <t>DISERGONÓMICO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</si>
  <si>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</si>
  <si>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</si>
  <si>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</si>
  <si>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MECANICO</t>
  </si>
  <si>
    <t>Despiste, choque, caídas</t>
  </si>
  <si>
    <t>Fuente: Realizar el mantenimiento preventivo y correctivo del vehículo.</t>
  </si>
  <si>
    <t>Medio: Los conductores contarán con licencia de conducir correspondiente y pase interno vehicular. Revisión de pre-uso del vehículo. Respetar los avisos y señales de tránsitos ubicados en la plantación. Medición de la velocidad de circulación de los vehículos en la plantación (uso de velocímetro).
Persona: Descanso del conductor. Capacitación en manejo defensivo. Capacitación en IPERC.</t>
  </si>
  <si>
    <t>Tránsito de personas (peatones) y animales (mulas, perro, otros)</t>
  </si>
  <si>
    <t>Choque, despiste, caídas, atropellamiento</t>
  </si>
  <si>
    <t>Carreteras irregulares (baches, desniveles, cunetas y alcantarillas)</t>
  </si>
  <si>
    <t>Despiste, choque, volcadura, hundimiento</t>
  </si>
  <si>
    <t xml:space="preserve">Medio: Cumplimiento del programa de monitoreo de agentes ocupacionales.
Persona: Capacitación en ergonomía. Capacitación en uso correcto y cuidado de EPP, EMO. Pausas activas. </t>
  </si>
  <si>
    <t xml:space="preserve">Fiuente: Realizar el mantenimiento preventivo y correctivo del vehículo. Colocar extintores en las unidades. </t>
  </si>
  <si>
    <t>Persona: Capacitar en el uso y manejo de extintores. Inspección de extintores.</t>
  </si>
  <si>
    <t>BIOLOGICO</t>
  </si>
  <si>
    <t>FENÓMENOS NATURALES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</si>
  <si>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</si>
  <si>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 Controlar el aforo de personas.</t>
  </si>
  <si>
    <t>Medio: Plan de Vigilancia Prevención y Control COVID-19. Infografía de limpieza en equipos y ambientes de trabajo, señalización COVID-19.
Persona: Capacitación sobre prevención y factores de riesgo de COVID-19.</t>
  </si>
  <si>
    <t>OTROS</t>
  </si>
  <si>
    <t>PSICOSOCIAL</t>
  </si>
  <si>
    <t>Realizar controles periódicos y seguimiento.</t>
  </si>
  <si>
    <t>Persona: Usar el cinturon de seguridad</t>
  </si>
  <si>
    <t>Persona: Usar polo manga larga, pantalón, zapatos de seguridad</t>
  </si>
  <si>
    <t>Determinar actividades a realizar.
Realizar controles periódicos y seguimiento.</t>
  </si>
  <si>
    <t>JEFE DE ADMINISTRACIÓN</t>
  </si>
  <si>
    <t>ADMINISTRACIÓN</t>
  </si>
  <si>
    <t>TRASLADO A CAMPO Y AREAS</t>
  </si>
  <si>
    <r>
      <t>GERENCIA DE OPERACIONES</t>
    </r>
    <r>
      <rPr>
        <sz val="40"/>
        <rFont val="Arial"/>
        <family val="2"/>
      </rPr>
      <t xml:space="preserve">
Jorge Luis Córdova Orozco
(Gerente de Operaciones)</t>
    </r>
  </si>
  <si>
    <t>Gerente de Operaciones / SST</t>
  </si>
  <si>
    <t>Gerente de Operaciones/ 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</si>
</sst>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0"/>
      <color theme="1"/>
      <name val="Arial"/>
      <family val="2"/>
    </font>
    <font>
      <b/>
      <sz val="60"/>
      <name val="Arial"/>
      <family val="2"/>
    </font>
    <font>
      <sz val="60"/>
      <color theme="1"/>
      <name val="Arial"/>
      <family val="2"/>
    </font>
    <font>
      <sz val="8"/>
      <name val="Calibri"/>
      <family val="2"/>
      <scheme val="minor"/>
    </font>
    <font>
      <b/>
      <sz val="40"/>
      <name val="Arial"/>
      <family val="2"/>
    </font>
    <font>
      <sz val="40"/>
      <color theme="1"/>
      <name val="Calibri"/>
      <family val="2"/>
      <scheme val="minor"/>
    </font>
    <font>
      <sz val="40"/>
      <name val="Arial"/>
      <family val="2"/>
    </font>
    <font>
      <sz val="40"/>
      <color theme="1"/>
      <name val="Arial"/>
      <family val="2"/>
    </font>
    <font>
      <b/>
      <sz val="40"/>
      <color theme="1"/>
      <name val="Arial"/>
      <family val="2"/>
    </font>
    <font>
      <b/>
      <sz val="4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20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1" fillId="4" borderId="53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49" fontId="12" fillId="0" borderId="48" xfId="0" applyNumberFormat="1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2" fillId="0" borderId="57" xfId="0" applyNumberFormat="1" applyFont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11" fillId="4" borderId="66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7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14" borderId="53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13" borderId="53" xfId="0" applyFont="1" applyFill="1" applyBorder="1" applyAlignment="1">
      <alignment horizontal="center" vertical="center" wrapText="1"/>
    </xf>
    <xf numFmtId="0" fontId="13" fillId="11" borderId="53" xfId="0" applyFont="1" applyFill="1" applyBorder="1" applyAlignment="1">
      <alignment horizontal="center" vertical="center" wrapText="1"/>
    </xf>
    <xf numFmtId="0" fontId="10" fillId="15" borderId="7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7" fillId="0" borderId="35" xfId="0" applyFont="1" applyBorder="1" applyAlignment="1">
      <alignment vertical="center"/>
    </xf>
    <xf numFmtId="0" fontId="17" fillId="2" borderId="35" xfId="0" applyFont="1" applyFill="1" applyBorder="1" applyAlignment="1">
      <alignment vertical="center"/>
    </xf>
    <xf numFmtId="0" fontId="17" fillId="12" borderId="2" xfId="0" applyFont="1" applyFill="1" applyBorder="1" applyAlignment="1">
      <alignment horizontal="center" vertical="center"/>
    </xf>
    <xf numFmtId="0" fontId="0" fillId="2" borderId="0" xfId="0" applyFill="1" applyAlignment="1"/>
    <xf numFmtId="0" fontId="17" fillId="0" borderId="35" xfId="0" applyFont="1" applyBorder="1" applyAlignment="1">
      <alignment horizontal="left" vertical="center"/>
    </xf>
    <xf numFmtId="0" fontId="17" fillId="2" borderId="35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1" fillId="2" borderId="0" xfId="0" applyFont="1" applyFill="1"/>
    <xf numFmtId="0" fontId="22" fillId="0" borderId="1" xfId="0" applyFont="1" applyBorder="1" applyAlignment="1">
      <alignment horizontal="center" vertical="center" textRotation="90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textRotation="90" wrapText="1"/>
    </xf>
    <xf numFmtId="0" fontId="22" fillId="0" borderId="0" xfId="0" applyFont="1" applyAlignment="1">
      <alignment horizontal="left" vertical="center" wrapText="1"/>
    </xf>
    <xf numFmtId="0" fontId="23" fillId="2" borderId="0" xfId="0" applyFont="1" applyFill="1"/>
    <xf numFmtId="0" fontId="22" fillId="0" borderId="0" xfId="0" applyFont="1" applyAlignment="1">
      <alignment horizontal="center" vertical="center" wrapText="1"/>
    </xf>
    <xf numFmtId="0" fontId="21" fillId="2" borderId="0" xfId="0" applyFont="1" applyFill="1" applyAlignment="1"/>
    <xf numFmtId="0" fontId="21" fillId="2" borderId="0" xfId="0" applyFont="1" applyFill="1" applyAlignment="1">
      <alignment horizontal="left"/>
    </xf>
    <xf numFmtId="0" fontId="24" fillId="0" borderId="0" xfId="0" applyFont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1" fillId="0" borderId="0" xfId="0" applyFont="1"/>
    <xf numFmtId="0" fontId="24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left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textRotation="90" wrapText="1"/>
    </xf>
    <xf numFmtId="0" fontId="22" fillId="2" borderId="23" xfId="0" applyFont="1" applyFill="1" applyBorder="1" applyAlignment="1">
      <alignment horizontal="center" vertical="center" textRotation="90" wrapText="1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 textRotation="90" wrapText="1"/>
    </xf>
    <xf numFmtId="0" fontId="22" fillId="0" borderId="47" xfId="0" applyFont="1" applyBorder="1" applyAlignment="1">
      <alignment vertical="center" wrapText="1"/>
    </xf>
    <xf numFmtId="0" fontId="22" fillId="0" borderId="47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textRotation="90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8" fillId="8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1" fillId="4" borderId="48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49" fontId="12" fillId="0" borderId="55" xfId="0" applyNumberFormat="1" applyFont="1" applyBorder="1" applyAlignment="1">
      <alignment horizontal="center" vertical="center" wrapText="1"/>
    </xf>
    <xf numFmtId="49" fontId="12" fillId="0" borderId="52" xfId="0" applyNumberFormat="1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3" fillId="9" borderId="71" xfId="0" applyFont="1" applyFill="1" applyBorder="1" applyAlignment="1">
      <alignment horizontal="center" vertical="center" wrapText="1"/>
    </xf>
    <xf numFmtId="0" fontId="13" fillId="9" borderId="66" xfId="0" applyFont="1" applyFill="1" applyBorder="1" applyAlignment="1">
      <alignment horizontal="center" vertical="center" wrapText="1"/>
    </xf>
    <xf numFmtId="0" fontId="13" fillId="9" borderId="72" xfId="0" applyFont="1" applyFill="1" applyBorder="1" applyAlignment="1">
      <alignment horizontal="center" vertical="center" wrapText="1"/>
    </xf>
    <xf numFmtId="0" fontId="13" fillId="10" borderId="55" xfId="0" applyFont="1" applyFill="1" applyBorder="1" applyAlignment="1">
      <alignment horizontal="center" vertical="center" textRotation="90" wrapText="1"/>
    </xf>
    <xf numFmtId="0" fontId="13" fillId="10" borderId="58" xfId="0" applyFont="1" applyFill="1" applyBorder="1" applyAlignment="1">
      <alignment horizontal="center" vertical="center" textRotation="90" wrapText="1"/>
    </xf>
    <xf numFmtId="0" fontId="13" fillId="10" borderId="52" xfId="0" applyFont="1" applyFill="1" applyBorder="1" applyAlignment="1">
      <alignment horizontal="center" vertical="center" textRotation="90" wrapText="1"/>
    </xf>
    <xf numFmtId="0" fontId="10" fillId="15" borderId="75" xfId="0" applyFont="1" applyFill="1" applyBorder="1" applyAlignment="1">
      <alignment horizontal="center" vertical="center"/>
    </xf>
    <xf numFmtId="0" fontId="10" fillId="15" borderId="76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center" vertical="center" textRotation="90" wrapText="1"/>
    </xf>
    <xf numFmtId="0" fontId="20" fillId="0" borderId="44" xfId="0" applyFont="1" applyBorder="1" applyAlignment="1">
      <alignment horizontal="center" vertical="center" textRotation="90" wrapText="1"/>
    </xf>
    <xf numFmtId="0" fontId="22" fillId="2" borderId="25" xfId="0" applyFont="1" applyFill="1" applyBorder="1" applyAlignment="1">
      <alignment horizontal="center" vertical="center" textRotation="90" wrapText="1"/>
    </xf>
    <xf numFmtId="0" fontId="22" fillId="2" borderId="23" xfId="0" applyFont="1" applyFill="1" applyBorder="1" applyAlignment="1">
      <alignment horizontal="center" vertical="center" textRotation="90" wrapText="1"/>
    </xf>
    <xf numFmtId="0" fontId="20" fillId="0" borderId="62" xfId="0" applyFont="1" applyBorder="1" applyAlignment="1">
      <alignment horizontal="center" vertical="center" textRotation="90" wrapText="1"/>
    </xf>
    <xf numFmtId="0" fontId="20" fillId="0" borderId="70" xfId="0" applyFont="1" applyBorder="1" applyAlignment="1">
      <alignment horizontal="center" vertical="center" textRotation="90" wrapText="1"/>
    </xf>
    <xf numFmtId="0" fontId="20" fillId="0" borderId="64" xfId="0" applyFont="1" applyBorder="1" applyAlignment="1">
      <alignment horizontal="center" vertical="center" textRotation="90" wrapText="1"/>
    </xf>
    <xf numFmtId="0" fontId="23" fillId="2" borderId="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center" vertical="center" textRotation="90" wrapText="1"/>
    </xf>
    <xf numFmtId="0" fontId="22" fillId="0" borderId="9" xfId="0" applyFont="1" applyBorder="1" applyAlignment="1">
      <alignment horizontal="center" vertical="center" textRotation="90" wrapText="1"/>
    </xf>
    <xf numFmtId="0" fontId="22" fillId="0" borderId="32" xfId="0" applyFont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center" vertical="center" textRotation="90" wrapText="1"/>
    </xf>
    <xf numFmtId="0" fontId="22" fillId="0" borderId="40" xfId="0" applyFont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horizontal="center" vertical="center" textRotation="90"/>
    </xf>
    <xf numFmtId="0" fontId="22" fillId="0" borderId="47" xfId="0" applyFont="1" applyBorder="1" applyAlignment="1">
      <alignment horizontal="center" vertical="center" textRotation="90"/>
    </xf>
    <xf numFmtId="0" fontId="22" fillId="0" borderId="23" xfId="0" applyFont="1" applyBorder="1" applyAlignment="1">
      <alignment horizontal="center" vertical="center" textRotation="90"/>
    </xf>
    <xf numFmtId="0" fontId="20" fillId="0" borderId="41" xfId="0" applyFont="1" applyBorder="1" applyAlignment="1">
      <alignment horizontal="center" vertical="center" textRotation="90" wrapText="1"/>
    </xf>
    <xf numFmtId="0" fontId="20" fillId="0" borderId="79" xfId="0" applyFont="1" applyBorder="1" applyAlignment="1">
      <alignment horizontal="center" vertical="center" textRotation="90" wrapText="1"/>
    </xf>
    <xf numFmtId="0" fontId="20" fillId="0" borderId="45" xfId="0" applyFont="1" applyBorder="1" applyAlignment="1">
      <alignment horizontal="center" vertical="center" textRotation="90" wrapText="1"/>
    </xf>
    <xf numFmtId="0" fontId="17" fillId="0" borderId="3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textRotation="90" wrapText="1"/>
    </xf>
    <xf numFmtId="0" fontId="20" fillId="0" borderId="47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textRotation="90" wrapText="1"/>
    </xf>
    <xf numFmtId="0" fontId="22" fillId="0" borderId="47" xfId="0" applyFont="1" applyBorder="1" applyAlignment="1">
      <alignment horizontal="center" vertical="center" textRotation="90" wrapText="1"/>
    </xf>
    <xf numFmtId="1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/>
    </xf>
    <xf numFmtId="1" fontId="17" fillId="0" borderId="38" xfId="0" applyNumberFormat="1" applyFont="1" applyBorder="1" applyAlignment="1">
      <alignment horizontal="center" vertical="center"/>
    </xf>
    <xf numFmtId="0" fontId="17" fillId="12" borderId="39" xfId="0" applyFont="1" applyFill="1" applyBorder="1" applyAlignment="1">
      <alignment horizontal="center" vertical="center"/>
    </xf>
    <xf numFmtId="0" fontId="17" fillId="12" borderId="31" xfId="0" applyFont="1" applyFill="1" applyBorder="1" applyAlignment="1">
      <alignment horizontal="center" vertical="center"/>
    </xf>
    <xf numFmtId="0" fontId="17" fillId="12" borderId="32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18" fillId="2" borderId="41" xfId="0" applyFont="1" applyFill="1" applyBorder="1" applyAlignment="1">
      <alignment horizontal="left"/>
    </xf>
    <xf numFmtId="0" fontId="18" fillId="2" borderId="42" xfId="0" applyFont="1" applyFill="1" applyBorder="1" applyAlignment="1">
      <alignment horizontal="left"/>
    </xf>
    <xf numFmtId="0" fontId="18" fillId="2" borderId="43" xfId="0" applyFont="1" applyFill="1" applyBorder="1" applyAlignment="1">
      <alignment horizontal="left"/>
    </xf>
    <xf numFmtId="0" fontId="17" fillId="12" borderId="33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8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24" fillId="14" borderId="15" xfId="0" applyFont="1" applyFill="1" applyBorder="1" applyAlignment="1">
      <alignment horizontal="center" vertical="center" wrapText="1"/>
    </xf>
    <xf numFmtId="0" fontId="24" fillId="14" borderId="16" xfId="0" applyFont="1" applyFill="1" applyBorder="1" applyAlignment="1">
      <alignment horizontal="center" vertical="center" wrapText="1"/>
    </xf>
    <xf numFmtId="0" fontId="24" fillId="14" borderId="17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textRotation="90"/>
    </xf>
    <xf numFmtId="0" fontId="20" fillId="0" borderId="1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14" fontId="20" fillId="0" borderId="20" xfId="0" applyNumberFormat="1" applyFont="1" applyBorder="1" applyAlignment="1">
      <alignment horizontal="center" vertical="center" wrapText="1"/>
    </xf>
    <xf numFmtId="14" fontId="20" fillId="0" borderId="6" xfId="0" applyNumberFormat="1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14" fontId="20" fillId="0" borderId="81" xfId="0" applyNumberFormat="1" applyFont="1" applyBorder="1" applyAlignment="1">
      <alignment horizontal="center" vertical="center" wrapText="1"/>
    </xf>
    <xf numFmtId="14" fontId="20" fillId="0" borderId="15" xfId="0" applyNumberFormat="1" applyFont="1" applyBorder="1" applyAlignment="1">
      <alignment horizontal="center" vertical="center" wrapText="1"/>
    </xf>
    <xf numFmtId="14" fontId="20" fillId="0" borderId="16" xfId="0" applyNumberFormat="1" applyFont="1" applyBorder="1" applyAlignment="1">
      <alignment horizontal="center" vertical="center" wrapText="1"/>
    </xf>
    <xf numFmtId="14" fontId="20" fillId="0" borderId="17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textRotation="90" wrapText="1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53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4000500</xdr:colOff>
      <xdr:row>3</xdr:row>
      <xdr:rowOff>508000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295602"/>
          <a:ext cx="9017000" cy="230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8810625</xdr:colOff>
      <xdr:row>50</xdr:row>
      <xdr:rowOff>238127</xdr:rowOff>
    </xdr:from>
    <xdr:to>
      <xdr:col>9</xdr:col>
      <xdr:colOff>13179554</xdr:colOff>
      <xdr:row>53</xdr:row>
      <xdr:rowOff>444500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03F9BA-C4E7-4FEE-B9DA-A9D7FFC22E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3735625" y="304125315"/>
          <a:ext cx="4368929" cy="2698748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1371600</xdr:colOff>
      <xdr:row>49</xdr:row>
      <xdr:rowOff>1143000</xdr:rowOff>
    </xdr:from>
    <xdr:to>
      <xdr:col>4</xdr:col>
      <xdr:colOff>1234546</xdr:colOff>
      <xdr:row>53</xdr:row>
      <xdr:rowOff>246062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8380942" y="306820358"/>
          <a:ext cx="3319462" cy="6670146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3238500</xdr:colOff>
      <xdr:row>50</xdr:row>
      <xdr:rowOff>317500</xdr:rowOff>
    </xdr:from>
    <xdr:to>
      <xdr:col>8</xdr:col>
      <xdr:colOff>3746500</xdr:colOff>
      <xdr:row>54</xdr:row>
      <xdr:rowOff>651565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919FDEA-F6EA-463F-B0BF-2B37AE9BC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23500" y="140208000"/>
          <a:ext cx="7620000" cy="34455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07" t="s">
        <v>68</v>
      </c>
      <c r="C1" s="107"/>
      <c r="D1" s="107"/>
      <c r="F1" s="107" t="s">
        <v>72</v>
      </c>
      <c r="G1" s="107"/>
      <c r="H1" s="107"/>
    </row>
    <row r="2" spans="2:8" x14ac:dyDescent="0.25">
      <c r="B2" s="8" t="s">
        <v>69</v>
      </c>
      <c r="C2" s="8" t="s">
        <v>2</v>
      </c>
      <c r="D2" s="9" t="s">
        <v>70</v>
      </c>
    </row>
    <row r="3" spans="2:8" x14ac:dyDescent="0.25">
      <c r="B3" s="10" t="s">
        <v>61</v>
      </c>
      <c r="C3" s="10">
        <v>1</v>
      </c>
      <c r="D3" s="11">
        <v>1</v>
      </c>
    </row>
    <row r="4" spans="2:8" x14ac:dyDescent="0.25">
      <c r="B4" s="10" t="s">
        <v>62</v>
      </c>
      <c r="C4" s="10">
        <v>1</v>
      </c>
      <c r="D4" s="11">
        <v>2</v>
      </c>
    </row>
    <row r="5" spans="2:8" x14ac:dyDescent="0.25">
      <c r="B5" s="10" t="s">
        <v>61</v>
      </c>
      <c r="C5" s="10">
        <v>2</v>
      </c>
      <c r="D5" s="11">
        <v>3</v>
      </c>
    </row>
    <row r="6" spans="2:8" x14ac:dyDescent="0.25">
      <c r="B6" s="10" t="s">
        <v>63</v>
      </c>
      <c r="C6" s="10">
        <v>1</v>
      </c>
      <c r="D6" s="11">
        <v>4</v>
      </c>
    </row>
    <row r="7" spans="2:8" x14ac:dyDescent="0.25">
      <c r="B7" s="10" t="s">
        <v>62</v>
      </c>
      <c r="C7" s="10">
        <v>2</v>
      </c>
      <c r="D7" s="11">
        <v>5</v>
      </c>
    </row>
    <row r="8" spans="2:8" x14ac:dyDescent="0.25">
      <c r="B8" s="10" t="s">
        <v>61</v>
      </c>
      <c r="C8" s="10">
        <v>3</v>
      </c>
      <c r="D8" s="11">
        <v>6</v>
      </c>
    </row>
    <row r="9" spans="2:8" x14ac:dyDescent="0.25">
      <c r="B9" s="10" t="s">
        <v>64</v>
      </c>
      <c r="C9" s="10">
        <v>1</v>
      </c>
      <c r="D9" s="11">
        <v>7</v>
      </c>
    </row>
    <row r="10" spans="2:8" x14ac:dyDescent="0.25">
      <c r="B10" s="10" t="s">
        <v>63</v>
      </c>
      <c r="C10" s="10">
        <v>2</v>
      </c>
      <c r="D10" s="11">
        <v>8</v>
      </c>
    </row>
    <row r="11" spans="2:8" x14ac:dyDescent="0.25">
      <c r="B11" s="10"/>
      <c r="C11" s="10"/>
      <c r="D11" s="10"/>
    </row>
    <row r="12" spans="2:8" x14ac:dyDescent="0.25">
      <c r="B12" s="10" t="s">
        <v>62</v>
      </c>
      <c r="C12" s="10">
        <v>3</v>
      </c>
      <c r="D12" s="12">
        <v>9</v>
      </c>
    </row>
    <row r="13" spans="2:8" x14ac:dyDescent="0.25">
      <c r="B13" s="10" t="s">
        <v>61</v>
      </c>
      <c r="C13" s="10">
        <v>4</v>
      </c>
      <c r="D13" s="12">
        <v>10</v>
      </c>
    </row>
    <row r="14" spans="2:8" x14ac:dyDescent="0.25">
      <c r="B14" s="10" t="s">
        <v>65</v>
      </c>
      <c r="C14" s="10">
        <v>1</v>
      </c>
      <c r="D14" s="12">
        <v>11</v>
      </c>
    </row>
    <row r="15" spans="2:8" x14ac:dyDescent="0.25">
      <c r="B15" s="10" t="s">
        <v>64</v>
      </c>
      <c r="C15" s="10">
        <v>2</v>
      </c>
      <c r="D15" s="12">
        <v>12</v>
      </c>
    </row>
    <row r="16" spans="2:8" x14ac:dyDescent="0.25">
      <c r="B16" s="10" t="s">
        <v>63</v>
      </c>
      <c r="C16" s="10">
        <v>3</v>
      </c>
      <c r="D16" s="12">
        <v>13</v>
      </c>
    </row>
    <row r="17" spans="2:4" x14ac:dyDescent="0.25">
      <c r="B17" s="10" t="s">
        <v>62</v>
      </c>
      <c r="C17" s="10">
        <v>4</v>
      </c>
      <c r="D17" s="12">
        <v>14</v>
      </c>
    </row>
    <row r="18" spans="2:4" x14ac:dyDescent="0.25">
      <c r="B18" s="10" t="s">
        <v>61</v>
      </c>
      <c r="C18" s="10">
        <v>5</v>
      </c>
      <c r="D18" s="12">
        <v>15</v>
      </c>
    </row>
    <row r="19" spans="2:4" x14ac:dyDescent="0.25">
      <c r="B19" s="10"/>
      <c r="C19" s="10"/>
      <c r="D19" s="10"/>
    </row>
    <row r="20" spans="2:4" x14ac:dyDescent="0.25">
      <c r="B20" s="10" t="s">
        <v>65</v>
      </c>
      <c r="C20" s="10">
        <v>2</v>
      </c>
      <c r="D20" s="13">
        <v>16</v>
      </c>
    </row>
    <row r="21" spans="2:4" x14ac:dyDescent="0.25">
      <c r="B21" s="10" t="s">
        <v>64</v>
      </c>
      <c r="C21" s="10">
        <v>3</v>
      </c>
      <c r="D21" s="13">
        <v>17</v>
      </c>
    </row>
    <row r="22" spans="2:4" x14ac:dyDescent="0.25">
      <c r="B22" s="10" t="s">
        <v>63</v>
      </c>
      <c r="C22" s="10">
        <v>4</v>
      </c>
      <c r="D22" s="13">
        <v>18</v>
      </c>
    </row>
    <row r="23" spans="2:4" x14ac:dyDescent="0.25">
      <c r="B23" s="10" t="s">
        <v>62</v>
      </c>
      <c r="C23" s="10">
        <v>5</v>
      </c>
      <c r="D23" s="13">
        <v>19</v>
      </c>
    </row>
    <row r="24" spans="2:4" x14ac:dyDescent="0.25">
      <c r="B24" s="10" t="s">
        <v>65</v>
      </c>
      <c r="C24" s="10">
        <v>3</v>
      </c>
      <c r="D24" s="13">
        <v>20</v>
      </c>
    </row>
    <row r="25" spans="2:4" x14ac:dyDescent="0.25">
      <c r="B25" s="10" t="s">
        <v>64</v>
      </c>
      <c r="C25" s="10">
        <v>4</v>
      </c>
      <c r="D25" s="13">
        <v>21</v>
      </c>
    </row>
    <row r="26" spans="2:4" x14ac:dyDescent="0.25">
      <c r="B26" s="10" t="s">
        <v>63</v>
      </c>
      <c r="C26" s="10">
        <v>5</v>
      </c>
      <c r="D26" s="13">
        <v>22</v>
      </c>
    </row>
    <row r="27" spans="2:4" x14ac:dyDescent="0.25">
      <c r="B27" s="10" t="s">
        <v>65</v>
      </c>
      <c r="C27" s="10">
        <v>4</v>
      </c>
      <c r="D27" s="13">
        <v>23</v>
      </c>
    </row>
    <row r="28" spans="2:4" x14ac:dyDescent="0.25">
      <c r="B28" s="10" t="s">
        <v>64</v>
      </c>
      <c r="C28" s="10">
        <v>5</v>
      </c>
      <c r="D28" s="13">
        <v>24</v>
      </c>
    </row>
    <row r="29" spans="2:4" x14ac:dyDescent="0.2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RowHeight="15" x14ac:dyDescent="0.25"/>
  <cols>
    <col min="1" max="1" width="15.85546875" style="31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08" t="s">
        <v>139</v>
      </c>
      <c r="C2" s="108"/>
      <c r="D2" s="108"/>
      <c r="E2" s="108"/>
      <c r="F2" s="108"/>
    </row>
    <row r="3" spans="2:6" ht="15.75" thickBot="1" x14ac:dyDescent="0.3"/>
    <row r="4" spans="2:6" ht="16.5" thickBot="1" x14ac:dyDescent="0.3">
      <c r="B4" s="109" t="s">
        <v>83</v>
      </c>
      <c r="C4" s="111" t="s">
        <v>66</v>
      </c>
      <c r="D4" s="112"/>
      <c r="E4" s="112"/>
      <c r="F4" s="113"/>
    </row>
    <row r="5" spans="2:6" ht="32.25" thickBot="1" x14ac:dyDescent="0.3">
      <c r="B5" s="110"/>
      <c r="C5" s="17" t="s">
        <v>84</v>
      </c>
      <c r="D5" s="17" t="s">
        <v>85</v>
      </c>
      <c r="E5" s="17" t="s">
        <v>86</v>
      </c>
      <c r="F5" s="18" t="s">
        <v>87</v>
      </c>
    </row>
    <row r="6" spans="2:6" ht="30.75" customHeight="1" thickBot="1" x14ac:dyDescent="0.3">
      <c r="B6" s="114">
        <v>1</v>
      </c>
      <c r="C6" s="116" t="s">
        <v>88</v>
      </c>
      <c r="D6" s="118" t="s">
        <v>89</v>
      </c>
      <c r="E6" s="120" t="s">
        <v>90</v>
      </c>
      <c r="F6" s="19" t="s">
        <v>91</v>
      </c>
    </row>
    <row r="7" spans="2:6" ht="15.75" thickBot="1" x14ac:dyDescent="0.3">
      <c r="B7" s="115"/>
      <c r="C7" s="117"/>
      <c r="D7" s="119"/>
      <c r="E7" s="121"/>
      <c r="F7" s="19" t="s">
        <v>92</v>
      </c>
    </row>
    <row r="8" spans="2:6" ht="31.5" customHeight="1" thickBot="1" x14ac:dyDescent="0.3">
      <c r="B8" s="114">
        <v>2</v>
      </c>
      <c r="C8" s="116" t="s">
        <v>93</v>
      </c>
      <c r="D8" s="118" t="s">
        <v>94</v>
      </c>
      <c r="E8" s="120" t="s">
        <v>95</v>
      </c>
      <c r="F8" s="20" t="s">
        <v>96</v>
      </c>
    </row>
    <row r="9" spans="2:6" ht="15.75" thickBot="1" x14ac:dyDescent="0.3">
      <c r="B9" s="115"/>
      <c r="C9" s="117"/>
      <c r="D9" s="122"/>
      <c r="E9" s="123"/>
      <c r="F9" s="21" t="s">
        <v>97</v>
      </c>
    </row>
    <row r="10" spans="2:6" ht="42" customHeight="1" thickBot="1" x14ac:dyDescent="0.3">
      <c r="B10" s="114">
        <v>3</v>
      </c>
      <c r="C10" s="22" t="s">
        <v>98</v>
      </c>
      <c r="D10" s="124" t="s">
        <v>99</v>
      </c>
      <c r="E10" s="124" t="s">
        <v>100</v>
      </c>
      <c r="F10" s="23" t="s">
        <v>101</v>
      </c>
    </row>
    <row r="11" spans="2:6" ht="15.75" thickBot="1" x14ac:dyDescent="0.3">
      <c r="B11" s="115"/>
      <c r="C11" s="24"/>
      <c r="D11" s="125"/>
      <c r="E11" s="125"/>
      <c r="F11" s="19" t="s">
        <v>102</v>
      </c>
    </row>
    <row r="12" spans="2:6" ht="15.75" thickBot="1" x14ac:dyDescent="0.3"/>
    <row r="13" spans="2:6" ht="16.5" thickBot="1" x14ac:dyDescent="0.3">
      <c r="B13" s="25" t="s">
        <v>83</v>
      </c>
      <c r="C13" s="26" t="s">
        <v>103</v>
      </c>
      <c r="D13" s="27" t="s">
        <v>60</v>
      </c>
      <c r="E13" s="28"/>
    </row>
    <row r="14" spans="2:6" ht="16.5" thickBot="1" x14ac:dyDescent="0.3">
      <c r="B14" s="114">
        <v>1</v>
      </c>
      <c r="C14" s="129" t="s">
        <v>104</v>
      </c>
      <c r="D14" s="29" t="s">
        <v>105</v>
      </c>
      <c r="E14" s="30"/>
    </row>
    <row r="15" spans="2:6" ht="16.5" thickBot="1" x14ac:dyDescent="0.3">
      <c r="B15" s="115"/>
      <c r="C15" s="130"/>
      <c r="D15" s="29" t="s">
        <v>106</v>
      </c>
      <c r="E15" s="30"/>
    </row>
    <row r="16" spans="2:6" ht="16.5" thickBot="1" x14ac:dyDescent="0.3">
      <c r="B16" s="114">
        <v>2</v>
      </c>
      <c r="C16" s="129" t="s">
        <v>107</v>
      </c>
      <c r="D16" s="29" t="s">
        <v>108</v>
      </c>
      <c r="E16" s="30"/>
    </row>
    <row r="17" spans="1:6" ht="16.5" thickBot="1" x14ac:dyDescent="0.3">
      <c r="B17" s="115"/>
      <c r="C17" s="130"/>
      <c r="D17" s="32" t="s">
        <v>109</v>
      </c>
      <c r="E17" s="30"/>
    </row>
    <row r="18" spans="1:6" ht="33" customHeight="1" thickBot="1" x14ac:dyDescent="0.3">
      <c r="B18" s="114">
        <v>3</v>
      </c>
      <c r="C18" s="129" t="s">
        <v>110</v>
      </c>
      <c r="D18" s="19" t="s">
        <v>111</v>
      </c>
      <c r="E18" s="33"/>
    </row>
    <row r="19" spans="1:6" ht="16.5" thickBot="1" x14ac:dyDescent="0.3">
      <c r="B19" s="115"/>
      <c r="C19" s="130"/>
      <c r="D19" s="34" t="s">
        <v>112</v>
      </c>
      <c r="E19" s="30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31"/>
      <c r="C22" s="132"/>
      <c r="D22" s="135" t="s">
        <v>60</v>
      </c>
      <c r="E22" s="136"/>
      <c r="F22" s="137"/>
    </row>
    <row r="23" spans="1:6" ht="32.25" thickBot="1" x14ac:dyDescent="0.3">
      <c r="B23" s="133"/>
      <c r="C23" s="134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3">
      <c r="A24" s="31">
        <v>4</v>
      </c>
      <c r="B24" s="138" t="s">
        <v>66</v>
      </c>
      <c r="C24" s="35" t="s">
        <v>116</v>
      </c>
      <c r="D24" s="36" t="s">
        <v>117</v>
      </c>
      <c r="E24" s="37" t="s">
        <v>162</v>
      </c>
      <c r="F24" s="38" t="s">
        <v>163</v>
      </c>
    </row>
    <row r="25" spans="1:6" ht="45" customHeight="1" thickBot="1" x14ac:dyDescent="0.3">
      <c r="A25" s="31">
        <v>8</v>
      </c>
      <c r="B25" s="139"/>
      <c r="C25" s="35" t="s">
        <v>118</v>
      </c>
      <c r="D25" s="37" t="s">
        <v>162</v>
      </c>
      <c r="E25" s="38" t="s">
        <v>163</v>
      </c>
      <c r="F25" s="39" t="s">
        <v>164</v>
      </c>
    </row>
    <row r="26" spans="1:6" ht="45" customHeight="1" thickBot="1" x14ac:dyDescent="0.3">
      <c r="A26" s="31">
        <v>12</v>
      </c>
      <c r="B26" s="140"/>
      <c r="C26" s="35" t="s">
        <v>119</v>
      </c>
      <c r="D26" s="38" t="s">
        <v>163</v>
      </c>
      <c r="E26" s="39" t="s">
        <v>164</v>
      </c>
      <c r="F26" s="40" t="s">
        <v>165</v>
      </c>
    </row>
    <row r="27" spans="1:6" ht="35.25" customHeight="1" thickBot="1" x14ac:dyDescent="0.3"/>
    <row r="28" spans="1:6" ht="27.75" customHeight="1" thickBot="1" x14ac:dyDescent="0.3">
      <c r="B28" s="41" t="s">
        <v>166</v>
      </c>
      <c r="C28" s="141" t="s">
        <v>167</v>
      </c>
      <c r="D28" s="141"/>
      <c r="E28" s="142"/>
    </row>
    <row r="29" spans="1:6" ht="30" x14ac:dyDescent="0.25">
      <c r="B29" s="42" t="s">
        <v>165</v>
      </c>
      <c r="C29" s="143" t="s">
        <v>168</v>
      </c>
      <c r="D29" s="144"/>
      <c r="E29" s="145"/>
    </row>
    <row r="30" spans="1:6" ht="48" customHeight="1" x14ac:dyDescent="0.25">
      <c r="B30" s="43" t="s">
        <v>164</v>
      </c>
      <c r="C30" s="126" t="s">
        <v>169</v>
      </c>
      <c r="D30" s="127"/>
      <c r="E30" s="128"/>
    </row>
    <row r="31" spans="1:6" ht="30" customHeight="1" x14ac:dyDescent="0.25">
      <c r="B31" s="149" t="s">
        <v>163</v>
      </c>
      <c r="C31" s="151" t="s">
        <v>170</v>
      </c>
      <c r="D31" s="152"/>
      <c r="E31" s="153"/>
    </row>
    <row r="32" spans="1:6" ht="43.5" customHeight="1" x14ac:dyDescent="0.25">
      <c r="B32" s="150"/>
      <c r="C32" s="143" t="s">
        <v>171</v>
      </c>
      <c r="D32" s="144"/>
      <c r="E32" s="145"/>
    </row>
    <row r="33" spans="2:5" ht="30" customHeight="1" x14ac:dyDescent="0.25">
      <c r="B33" s="149" t="s">
        <v>172</v>
      </c>
      <c r="C33" s="151" t="s">
        <v>173</v>
      </c>
      <c r="D33" s="152"/>
      <c r="E33" s="153"/>
    </row>
    <row r="34" spans="2:5" ht="26.25" customHeight="1" x14ac:dyDescent="0.25">
      <c r="B34" s="150"/>
      <c r="C34" s="143" t="s">
        <v>174</v>
      </c>
      <c r="D34" s="144"/>
      <c r="E34" s="145"/>
    </row>
    <row r="35" spans="2:5" ht="30.75" thickBot="1" x14ac:dyDescent="0.3">
      <c r="B35" s="44" t="s">
        <v>175</v>
      </c>
      <c r="C35" s="146" t="s">
        <v>176</v>
      </c>
      <c r="D35" s="147"/>
      <c r="E35" s="148"/>
    </row>
  </sheetData>
  <mergeCells count="33">
    <mergeCell ref="C35:E35"/>
    <mergeCell ref="B31:B32"/>
    <mergeCell ref="C31:E31"/>
    <mergeCell ref="C32:E32"/>
    <mergeCell ref="B33:B34"/>
    <mergeCell ref="C33:E33"/>
    <mergeCell ref="C34:E34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B8:B9"/>
    <mergeCell ref="C8:C9"/>
    <mergeCell ref="D8:D9"/>
    <mergeCell ref="E8:E9"/>
    <mergeCell ref="B10:B11"/>
    <mergeCell ref="D10:D11"/>
    <mergeCell ref="E10:E11"/>
    <mergeCell ref="B2:F2"/>
    <mergeCell ref="B4:B5"/>
    <mergeCell ref="C4:F4"/>
    <mergeCell ref="B6:B7"/>
    <mergeCell ref="C6:C7"/>
    <mergeCell ref="D6:D7"/>
    <mergeCell ref="E6:E7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58"/>
  <sheetViews>
    <sheetView showGridLines="0" tabSelected="1" view="pageBreakPreview" zoomScale="15" zoomScaleNormal="30" zoomScaleSheetLayoutView="15" workbookViewId="0">
      <selection activeCell="A35" sqref="A35:U35"/>
    </sheetView>
  </sheetViews>
  <sheetFormatPr baseColWidth="10" defaultColWidth="20" defaultRowHeight="15" outlineLevelRow="1" outlineLevelCol="2" x14ac:dyDescent="0.25"/>
  <cols>
    <col min="1" max="3" width="39.7109375" style="15" customWidth="1" outlineLevel="1"/>
    <col min="4" max="4" width="62" style="15" customWidth="1" outlineLevel="1"/>
    <col min="5" max="5" width="37.85546875" style="15" customWidth="1" outlineLevel="1"/>
    <col min="6" max="6" width="35.42578125" style="15" customWidth="1" outlineLevel="1"/>
    <col min="7" max="7" width="39.7109375" style="15" customWidth="1" outlineLevel="1"/>
    <col min="8" max="8" width="106.85546875" style="48" customWidth="1" outlineLevel="1"/>
    <col min="9" max="9" width="111.85546875" style="48" customWidth="1"/>
    <col min="10" max="10" width="236.7109375" style="16" customWidth="1"/>
    <col min="11" max="15" width="24.140625" style="15" customWidth="1" outlineLevel="2"/>
    <col min="16" max="16" width="22.28515625" style="15" customWidth="1" outlineLevel="2"/>
    <col min="17" max="17" width="24.140625" style="15" customWidth="1" outlineLevel="2"/>
    <col min="18" max="18" width="67.42578125" style="15" customWidth="1" outlineLevel="2"/>
    <col min="19" max="20" width="37.42578125" style="15" customWidth="1" outlineLevel="1"/>
    <col min="21" max="21" width="139" style="16" customWidth="1" outlineLevel="1"/>
    <col min="22" max="22" width="225.140625" style="16" customWidth="1" outlineLevel="1"/>
    <col min="23" max="23" width="96.140625" style="16" customWidth="1" outlineLevel="1"/>
    <col min="24" max="24" width="74.7109375" style="15" customWidth="1"/>
    <col min="25" max="31" width="22.7109375" style="15" customWidth="1"/>
    <col min="32" max="32" width="71.85546875" style="15" customWidth="1"/>
    <col min="33" max="16384" width="20" style="15"/>
  </cols>
  <sheetData>
    <row r="1" spans="1:64" ht="57.75" customHeight="1" x14ac:dyDescent="0.25">
      <c r="A1" s="171"/>
      <c r="B1" s="172"/>
      <c r="C1" s="172"/>
      <c r="D1" s="172"/>
      <c r="E1" s="172"/>
      <c r="F1" s="173"/>
      <c r="G1" s="207" t="s">
        <v>205</v>
      </c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9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ht="27.75" customHeight="1" x14ac:dyDescent="0.25">
      <c r="A2" s="174"/>
      <c r="B2" s="175"/>
      <c r="C2" s="175"/>
      <c r="D2" s="175"/>
      <c r="E2" s="175"/>
      <c r="F2" s="176"/>
      <c r="G2" s="210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2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72.75" customHeight="1" x14ac:dyDescent="0.25">
      <c r="A3" s="174"/>
      <c r="B3" s="175"/>
      <c r="C3" s="175"/>
      <c r="D3" s="175"/>
      <c r="E3" s="175"/>
      <c r="F3" s="176"/>
      <c r="G3" s="210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2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60.75" customHeight="1" thickBot="1" x14ac:dyDescent="0.3">
      <c r="A4" s="177"/>
      <c r="B4" s="178"/>
      <c r="C4" s="178"/>
      <c r="D4" s="178"/>
      <c r="E4" s="178"/>
      <c r="F4" s="179"/>
      <c r="G4" s="213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5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customFormat="1" ht="117.95" customHeight="1" outlineLevel="1" x14ac:dyDescent="0.25">
      <c r="A5" s="243" t="s">
        <v>125</v>
      </c>
      <c r="B5" s="229"/>
      <c r="C5" s="230"/>
      <c r="D5" s="180" t="s">
        <v>177</v>
      </c>
      <c r="E5" s="180"/>
      <c r="F5" s="180"/>
      <c r="G5" s="180"/>
      <c r="H5" s="180"/>
      <c r="I5" s="180"/>
      <c r="J5" s="47" t="s">
        <v>183</v>
      </c>
      <c r="K5" s="199">
        <v>20450125904</v>
      </c>
      <c r="L5" s="200"/>
      <c r="M5" s="200"/>
      <c r="N5" s="200"/>
      <c r="O5" s="200"/>
      <c r="P5" s="200"/>
      <c r="Q5" s="200"/>
      <c r="R5" s="200"/>
      <c r="S5" s="200"/>
      <c r="T5" s="200"/>
      <c r="U5" s="201"/>
      <c r="V5" s="47" t="s">
        <v>184</v>
      </c>
      <c r="W5" s="202" t="s">
        <v>185</v>
      </c>
      <c r="X5" s="202"/>
      <c r="Y5" s="228" t="s">
        <v>137</v>
      </c>
      <c r="Z5" s="229"/>
      <c r="AA5" s="229"/>
      <c r="AB5" s="230"/>
      <c r="AC5" s="225" t="s">
        <v>210</v>
      </c>
      <c r="AD5" s="226"/>
      <c r="AE5" s="226"/>
      <c r="AF5" s="227"/>
    </row>
    <row r="6" spans="1:64" customFormat="1" ht="168" customHeight="1" outlineLevel="1" thickBot="1" x14ac:dyDescent="0.3">
      <c r="A6" s="232" t="s">
        <v>136</v>
      </c>
      <c r="B6" s="233"/>
      <c r="C6" s="233"/>
      <c r="D6" s="234" t="s">
        <v>257</v>
      </c>
      <c r="E6" s="235"/>
      <c r="F6" s="235"/>
      <c r="G6" s="235"/>
      <c r="H6" s="235"/>
      <c r="I6" s="236"/>
      <c r="J6" s="49"/>
      <c r="K6" s="45"/>
      <c r="L6" s="45"/>
      <c r="M6" s="45"/>
      <c r="N6" s="45"/>
      <c r="O6" s="46"/>
      <c r="P6" s="46"/>
      <c r="Q6" s="46"/>
      <c r="R6" s="46"/>
      <c r="S6" s="46"/>
      <c r="T6" s="46"/>
      <c r="U6" s="50"/>
      <c r="V6" s="50"/>
      <c r="W6" s="50"/>
      <c r="X6" s="46"/>
      <c r="Y6" s="237" t="s">
        <v>138</v>
      </c>
      <c r="Z6" s="237"/>
      <c r="AA6" s="237"/>
      <c r="AB6" s="237"/>
      <c r="AC6" s="238">
        <v>2</v>
      </c>
      <c r="AD6" s="238"/>
      <c r="AE6" s="238"/>
      <c r="AF6" s="239"/>
    </row>
    <row r="7" spans="1:64" ht="18" customHeight="1" outlineLevel="1" thickBot="1" x14ac:dyDescent="1">
      <c r="A7" s="240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2"/>
    </row>
    <row r="8" spans="1:64" s="52" customFormat="1" ht="151.5" customHeight="1" outlineLevel="1" x14ac:dyDescent="0.75">
      <c r="A8" s="196" t="s">
        <v>123</v>
      </c>
      <c r="B8" s="196" t="s">
        <v>0</v>
      </c>
      <c r="C8" s="196" t="s">
        <v>67</v>
      </c>
      <c r="D8" s="51" t="s">
        <v>77</v>
      </c>
      <c r="E8" s="196" t="s">
        <v>1</v>
      </c>
      <c r="F8" s="196" t="s">
        <v>126</v>
      </c>
      <c r="G8" s="166" t="s">
        <v>178</v>
      </c>
      <c r="H8" s="166" t="s">
        <v>71</v>
      </c>
      <c r="I8" s="196" t="s">
        <v>149</v>
      </c>
      <c r="J8" s="196" t="s">
        <v>147</v>
      </c>
      <c r="K8" s="181" t="s">
        <v>80</v>
      </c>
      <c r="L8" s="181"/>
      <c r="M8" s="181"/>
      <c r="N8" s="181"/>
      <c r="O8" s="181"/>
      <c r="P8" s="181"/>
      <c r="Q8" s="181"/>
      <c r="R8" s="181"/>
      <c r="S8" s="181" t="s">
        <v>120</v>
      </c>
      <c r="T8" s="181"/>
      <c r="U8" s="181"/>
      <c r="V8" s="181"/>
      <c r="W8" s="181"/>
      <c r="X8" s="203" t="s">
        <v>121</v>
      </c>
      <c r="Y8" s="181" t="s">
        <v>122</v>
      </c>
      <c r="Z8" s="181"/>
      <c r="AA8" s="181"/>
      <c r="AB8" s="181"/>
      <c r="AC8" s="181"/>
      <c r="AD8" s="181"/>
      <c r="AE8" s="181"/>
      <c r="AF8" s="231"/>
    </row>
    <row r="9" spans="1:64" s="52" customFormat="1" ht="168.75" customHeight="1" x14ac:dyDescent="0.75">
      <c r="A9" s="197"/>
      <c r="B9" s="197"/>
      <c r="C9" s="197"/>
      <c r="D9" s="162" t="s">
        <v>124</v>
      </c>
      <c r="E9" s="197"/>
      <c r="F9" s="197"/>
      <c r="G9" s="167"/>
      <c r="H9" s="167"/>
      <c r="I9" s="197"/>
      <c r="J9" s="197"/>
      <c r="K9" s="162" t="s">
        <v>73</v>
      </c>
      <c r="L9" s="162" t="s">
        <v>74</v>
      </c>
      <c r="M9" s="162" t="s">
        <v>75</v>
      </c>
      <c r="N9" s="162" t="s">
        <v>76</v>
      </c>
      <c r="O9" s="162" t="s">
        <v>78</v>
      </c>
      <c r="P9" s="162" t="s">
        <v>79</v>
      </c>
      <c r="Q9" s="162" t="s">
        <v>81</v>
      </c>
      <c r="R9" s="162" t="s">
        <v>82</v>
      </c>
      <c r="S9" s="162" t="s">
        <v>3</v>
      </c>
      <c r="T9" s="162" t="s">
        <v>4</v>
      </c>
      <c r="U9" s="162" t="s">
        <v>7</v>
      </c>
      <c r="V9" s="162" t="s">
        <v>5</v>
      </c>
      <c r="W9" s="162" t="s">
        <v>6</v>
      </c>
      <c r="X9" s="204"/>
      <c r="Y9" s="162" t="s">
        <v>73</v>
      </c>
      <c r="Z9" s="162" t="s">
        <v>74</v>
      </c>
      <c r="AA9" s="162" t="s">
        <v>75</v>
      </c>
      <c r="AB9" s="162" t="s">
        <v>76</v>
      </c>
      <c r="AC9" s="162" t="s">
        <v>78</v>
      </c>
      <c r="AD9" s="162" t="s">
        <v>79</v>
      </c>
      <c r="AE9" s="162" t="s">
        <v>81</v>
      </c>
      <c r="AF9" s="162" t="s">
        <v>82</v>
      </c>
    </row>
    <row r="10" spans="1:64" s="52" customFormat="1" ht="288" customHeight="1" thickBot="1" x14ac:dyDescent="0.8">
      <c r="A10" s="198"/>
      <c r="B10" s="198"/>
      <c r="C10" s="198"/>
      <c r="D10" s="163"/>
      <c r="E10" s="198"/>
      <c r="F10" s="198"/>
      <c r="G10" s="168"/>
      <c r="H10" s="168"/>
      <c r="I10" s="198"/>
      <c r="J10" s="198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</row>
    <row r="11" spans="1:64" s="52" customFormat="1" ht="270" customHeight="1" x14ac:dyDescent="0.75">
      <c r="A11" s="183" t="s">
        <v>257</v>
      </c>
      <c r="B11" s="185" t="s">
        <v>258</v>
      </c>
      <c r="C11" s="223" t="s">
        <v>157</v>
      </c>
      <c r="D11" s="222" t="s">
        <v>127</v>
      </c>
      <c r="E11" s="192" t="s">
        <v>215</v>
      </c>
      <c r="F11" s="83" t="s">
        <v>216</v>
      </c>
      <c r="G11" s="83" t="s">
        <v>2</v>
      </c>
      <c r="H11" s="84" t="s">
        <v>193</v>
      </c>
      <c r="I11" s="84" t="s">
        <v>150</v>
      </c>
      <c r="J11" s="85" t="s">
        <v>148</v>
      </c>
      <c r="K11" s="86">
        <v>1</v>
      </c>
      <c r="L11" s="86">
        <v>2</v>
      </c>
      <c r="M11" s="86">
        <v>2</v>
      </c>
      <c r="N11" s="86">
        <v>3</v>
      </c>
      <c r="O11" s="86">
        <f t="shared" ref="O11:O18" si="0">SUM(K11:N11)</f>
        <v>8</v>
      </c>
      <c r="P11" s="86">
        <v>2</v>
      </c>
      <c r="Q11" s="86">
        <f t="shared" ref="Q11:Q19" si="1">+O11*P11</f>
        <v>16</v>
      </c>
      <c r="R11" s="86" t="str">
        <f t="shared" ref="R11:R19" si="2">IF(Q11="","",IF(Q11&lt;=4,"Trivial",IF(AND(Q11&gt;=5, Q11&lt;=8),"Tolerable",IF(AND(Q11&gt;=9,Q11&lt;=16),"Moderado",IF(AND(Q11&gt;=17,Q11&lt;=24),"Importante","Intolerable")))))</f>
        <v>Moderado</v>
      </c>
      <c r="S11" s="86"/>
      <c r="T11" s="86"/>
      <c r="U11" s="85" t="s">
        <v>217</v>
      </c>
      <c r="V11" s="85" t="s">
        <v>218</v>
      </c>
      <c r="W11" s="85" t="s">
        <v>219</v>
      </c>
      <c r="X11" s="86" t="s">
        <v>261</v>
      </c>
      <c r="Y11" s="86">
        <v>1</v>
      </c>
      <c r="Z11" s="86">
        <v>1</v>
      </c>
      <c r="AA11" s="86">
        <v>1</v>
      </c>
      <c r="AB11" s="86">
        <v>3</v>
      </c>
      <c r="AC11" s="86">
        <f t="shared" ref="AC11:AC19" si="3">SUM(Y11:AB11)</f>
        <v>6</v>
      </c>
      <c r="AD11" s="86">
        <v>2</v>
      </c>
      <c r="AE11" s="86">
        <f t="shared" ref="AE11:AE19" si="4">+AC11*AD11</f>
        <v>12</v>
      </c>
      <c r="AF11" s="87" t="str">
        <f t="shared" ref="AF11:AF19" si="5">IF(AE11="","",IF(AE11&lt;=4,"Trivial",IF(AND(AE11&gt;=5, AE11&lt;=8),"Tolerable",IF(AND(AE11&gt;=9,AE11&lt;=16),"Moderado",IF(AND(AE11&gt;=17,AE11&lt;=24),"Importante","Intolerable")))))</f>
        <v>Moderado</v>
      </c>
    </row>
    <row r="12" spans="1:64" s="52" customFormat="1" ht="273" customHeight="1" x14ac:dyDescent="0.75">
      <c r="A12" s="184"/>
      <c r="B12" s="186"/>
      <c r="C12" s="224"/>
      <c r="D12" s="218"/>
      <c r="E12" s="190"/>
      <c r="F12" s="75" t="s">
        <v>220</v>
      </c>
      <c r="G12" s="75" t="s">
        <v>2</v>
      </c>
      <c r="H12" s="61" t="s">
        <v>194</v>
      </c>
      <c r="I12" s="61" t="s">
        <v>151</v>
      </c>
      <c r="J12" s="76" t="s">
        <v>148</v>
      </c>
      <c r="K12" s="57">
        <v>1</v>
      </c>
      <c r="L12" s="57">
        <v>2</v>
      </c>
      <c r="M12" s="57">
        <v>2</v>
      </c>
      <c r="N12" s="57">
        <v>3</v>
      </c>
      <c r="O12" s="57">
        <f t="shared" si="0"/>
        <v>8</v>
      </c>
      <c r="P12" s="57">
        <v>1</v>
      </c>
      <c r="Q12" s="57">
        <f t="shared" si="1"/>
        <v>8</v>
      </c>
      <c r="R12" s="57" t="str">
        <f t="shared" si="2"/>
        <v>Tolerable</v>
      </c>
      <c r="S12" s="61"/>
      <c r="T12" s="61"/>
      <c r="U12" s="76"/>
      <c r="V12" s="76" t="s">
        <v>221</v>
      </c>
      <c r="W12" s="54" t="s">
        <v>219</v>
      </c>
      <c r="X12" s="57" t="s">
        <v>261</v>
      </c>
      <c r="Y12" s="57">
        <v>1</v>
      </c>
      <c r="Z12" s="57">
        <v>1</v>
      </c>
      <c r="AA12" s="57">
        <v>1</v>
      </c>
      <c r="AB12" s="57">
        <v>3</v>
      </c>
      <c r="AC12" s="57">
        <f t="shared" si="3"/>
        <v>6</v>
      </c>
      <c r="AD12" s="57">
        <v>1</v>
      </c>
      <c r="AE12" s="57">
        <f t="shared" si="4"/>
        <v>6</v>
      </c>
      <c r="AF12" s="77" t="str">
        <f t="shared" si="5"/>
        <v>Tolerable</v>
      </c>
    </row>
    <row r="13" spans="1:64" s="52" customFormat="1" ht="243" customHeight="1" x14ac:dyDescent="0.75">
      <c r="A13" s="184"/>
      <c r="B13" s="186"/>
      <c r="C13" s="224"/>
      <c r="D13" s="218"/>
      <c r="E13" s="190"/>
      <c r="F13" s="53" t="s">
        <v>220</v>
      </c>
      <c r="G13" s="53" t="s">
        <v>2</v>
      </c>
      <c r="H13" s="54" t="s">
        <v>195</v>
      </c>
      <c r="I13" s="54" t="s">
        <v>152</v>
      </c>
      <c r="J13" s="55" t="s">
        <v>148</v>
      </c>
      <c r="K13" s="56">
        <v>1</v>
      </c>
      <c r="L13" s="57">
        <v>2</v>
      </c>
      <c r="M13" s="57">
        <v>2</v>
      </c>
      <c r="N13" s="56">
        <v>3</v>
      </c>
      <c r="O13" s="56">
        <f t="shared" si="0"/>
        <v>8</v>
      </c>
      <c r="P13" s="56">
        <v>1</v>
      </c>
      <c r="Q13" s="56">
        <f t="shared" si="1"/>
        <v>8</v>
      </c>
      <c r="R13" s="56" t="str">
        <f t="shared" si="2"/>
        <v>Tolerable</v>
      </c>
      <c r="S13" s="54"/>
      <c r="T13" s="54"/>
      <c r="U13" s="55" t="s">
        <v>222</v>
      </c>
      <c r="V13" s="55" t="s">
        <v>223</v>
      </c>
      <c r="W13" s="61"/>
      <c r="X13" s="106" t="s">
        <v>261</v>
      </c>
      <c r="Y13" s="56">
        <v>1</v>
      </c>
      <c r="Z13" s="57">
        <v>1</v>
      </c>
      <c r="AA13" s="57">
        <v>1</v>
      </c>
      <c r="AB13" s="56">
        <v>3</v>
      </c>
      <c r="AC13" s="56">
        <f t="shared" si="3"/>
        <v>6</v>
      </c>
      <c r="AD13" s="56">
        <v>1</v>
      </c>
      <c r="AE13" s="56">
        <f t="shared" si="4"/>
        <v>6</v>
      </c>
      <c r="AF13" s="58" t="str">
        <f t="shared" si="5"/>
        <v>Tolerable</v>
      </c>
    </row>
    <row r="14" spans="1:64" s="52" customFormat="1" ht="258" customHeight="1" x14ac:dyDescent="0.75">
      <c r="A14" s="184"/>
      <c r="B14" s="186"/>
      <c r="C14" s="224"/>
      <c r="D14" s="218"/>
      <c r="E14" s="190"/>
      <c r="F14" s="53" t="s">
        <v>220</v>
      </c>
      <c r="G14" s="53" t="s">
        <v>2</v>
      </c>
      <c r="H14" s="55" t="s">
        <v>224</v>
      </c>
      <c r="I14" s="55" t="s">
        <v>225</v>
      </c>
      <c r="J14" s="55" t="s">
        <v>148</v>
      </c>
      <c r="K14" s="56">
        <v>1</v>
      </c>
      <c r="L14" s="57">
        <v>2</v>
      </c>
      <c r="M14" s="57">
        <v>2</v>
      </c>
      <c r="N14" s="56">
        <v>3</v>
      </c>
      <c r="O14" s="56">
        <f t="shared" si="0"/>
        <v>8</v>
      </c>
      <c r="P14" s="56">
        <v>2</v>
      </c>
      <c r="Q14" s="56">
        <f t="shared" si="1"/>
        <v>16</v>
      </c>
      <c r="R14" s="59" t="str">
        <f t="shared" si="2"/>
        <v>Moderado</v>
      </c>
      <c r="S14" s="56"/>
      <c r="T14" s="56"/>
      <c r="U14" s="54"/>
      <c r="V14" s="54" t="s">
        <v>226</v>
      </c>
      <c r="W14" s="54" t="s">
        <v>227</v>
      </c>
      <c r="X14" s="106" t="s">
        <v>261</v>
      </c>
      <c r="Y14" s="56">
        <v>1</v>
      </c>
      <c r="Z14" s="57">
        <v>1</v>
      </c>
      <c r="AA14" s="57">
        <v>1</v>
      </c>
      <c r="AB14" s="56">
        <v>3</v>
      </c>
      <c r="AC14" s="56">
        <f t="shared" si="3"/>
        <v>6</v>
      </c>
      <c r="AD14" s="56">
        <v>2</v>
      </c>
      <c r="AE14" s="56">
        <f t="shared" si="4"/>
        <v>12</v>
      </c>
      <c r="AF14" s="58" t="str">
        <f t="shared" si="5"/>
        <v>Moderado</v>
      </c>
    </row>
    <row r="15" spans="1:64" s="52" customFormat="1" ht="258" customHeight="1" x14ac:dyDescent="0.75">
      <c r="A15" s="184"/>
      <c r="B15" s="186"/>
      <c r="C15" s="224"/>
      <c r="D15" s="218"/>
      <c r="E15" s="190"/>
      <c r="F15" s="53" t="s">
        <v>220</v>
      </c>
      <c r="G15" s="53" t="s">
        <v>2</v>
      </c>
      <c r="H15" s="54" t="s">
        <v>196</v>
      </c>
      <c r="I15" s="54" t="s">
        <v>153</v>
      </c>
      <c r="J15" s="55" t="s">
        <v>148</v>
      </c>
      <c r="K15" s="56">
        <v>1</v>
      </c>
      <c r="L15" s="56">
        <v>2</v>
      </c>
      <c r="M15" s="56">
        <v>2</v>
      </c>
      <c r="N15" s="56">
        <v>3</v>
      </c>
      <c r="O15" s="56">
        <f t="shared" si="0"/>
        <v>8</v>
      </c>
      <c r="P15" s="56">
        <v>1</v>
      </c>
      <c r="Q15" s="56">
        <f t="shared" si="1"/>
        <v>8</v>
      </c>
      <c r="R15" s="56" t="str">
        <f t="shared" si="2"/>
        <v>Tolerable</v>
      </c>
      <c r="S15" s="54"/>
      <c r="T15" s="54"/>
      <c r="U15" s="55"/>
      <c r="V15" s="55" t="s">
        <v>228</v>
      </c>
      <c r="W15" s="55"/>
      <c r="X15" s="106" t="s">
        <v>261</v>
      </c>
      <c r="Y15" s="56">
        <v>1</v>
      </c>
      <c r="Z15" s="56">
        <v>1</v>
      </c>
      <c r="AA15" s="56">
        <v>1</v>
      </c>
      <c r="AB15" s="56">
        <v>3</v>
      </c>
      <c r="AC15" s="56">
        <f t="shared" si="3"/>
        <v>6</v>
      </c>
      <c r="AD15" s="56">
        <v>1</v>
      </c>
      <c r="AE15" s="56">
        <f t="shared" si="4"/>
        <v>6</v>
      </c>
      <c r="AF15" s="58" t="str">
        <f t="shared" si="5"/>
        <v>Tolerable</v>
      </c>
    </row>
    <row r="16" spans="1:64" s="52" customFormat="1" ht="268.5" customHeight="1" x14ac:dyDescent="0.75">
      <c r="A16" s="184"/>
      <c r="B16" s="186"/>
      <c r="C16" s="224"/>
      <c r="D16" s="218"/>
      <c r="E16" s="190"/>
      <c r="F16" s="53" t="s">
        <v>220</v>
      </c>
      <c r="G16" s="53" t="s">
        <v>2</v>
      </c>
      <c r="H16" s="54" t="s">
        <v>197</v>
      </c>
      <c r="I16" s="54" t="s">
        <v>154</v>
      </c>
      <c r="J16" s="55" t="s">
        <v>148</v>
      </c>
      <c r="K16" s="56">
        <v>1</v>
      </c>
      <c r="L16" s="56">
        <v>2</v>
      </c>
      <c r="M16" s="56">
        <v>2</v>
      </c>
      <c r="N16" s="56">
        <v>3</v>
      </c>
      <c r="O16" s="56">
        <f t="shared" si="0"/>
        <v>8</v>
      </c>
      <c r="P16" s="56">
        <v>2</v>
      </c>
      <c r="Q16" s="56">
        <f t="shared" si="1"/>
        <v>16</v>
      </c>
      <c r="R16" s="56" t="str">
        <f t="shared" si="2"/>
        <v>Moderado</v>
      </c>
      <c r="S16" s="56"/>
      <c r="T16" s="56"/>
      <c r="U16" s="55"/>
      <c r="V16" s="55" t="s">
        <v>229</v>
      </c>
      <c r="W16" s="55" t="s">
        <v>160</v>
      </c>
      <c r="X16" s="106" t="s">
        <v>261</v>
      </c>
      <c r="Y16" s="56">
        <v>1</v>
      </c>
      <c r="Z16" s="56">
        <v>1</v>
      </c>
      <c r="AA16" s="56">
        <v>1</v>
      </c>
      <c r="AB16" s="56">
        <v>3</v>
      </c>
      <c r="AC16" s="56">
        <f t="shared" si="3"/>
        <v>6</v>
      </c>
      <c r="AD16" s="56">
        <v>2</v>
      </c>
      <c r="AE16" s="56">
        <f t="shared" si="4"/>
        <v>12</v>
      </c>
      <c r="AF16" s="58" t="str">
        <f t="shared" si="5"/>
        <v>Moderado</v>
      </c>
    </row>
    <row r="17" spans="1:32" s="52" customFormat="1" ht="283.5" customHeight="1" x14ac:dyDescent="0.75">
      <c r="A17" s="184"/>
      <c r="B17" s="186"/>
      <c r="C17" s="224"/>
      <c r="D17" s="218"/>
      <c r="E17" s="190"/>
      <c r="F17" s="53" t="s">
        <v>220</v>
      </c>
      <c r="G17" s="53" t="s">
        <v>2</v>
      </c>
      <c r="H17" s="54" t="s">
        <v>198</v>
      </c>
      <c r="I17" s="54" t="s">
        <v>151</v>
      </c>
      <c r="J17" s="55" t="s">
        <v>148</v>
      </c>
      <c r="K17" s="56">
        <v>1</v>
      </c>
      <c r="L17" s="57">
        <v>2</v>
      </c>
      <c r="M17" s="57">
        <v>2</v>
      </c>
      <c r="N17" s="56">
        <v>2</v>
      </c>
      <c r="O17" s="56">
        <f t="shared" si="0"/>
        <v>7</v>
      </c>
      <c r="P17" s="56">
        <v>1</v>
      </c>
      <c r="Q17" s="56">
        <f t="shared" si="1"/>
        <v>7</v>
      </c>
      <c r="R17" s="56" t="str">
        <f t="shared" si="2"/>
        <v>Tolerable</v>
      </c>
      <c r="S17" s="56"/>
      <c r="T17" s="56"/>
      <c r="U17" s="55"/>
      <c r="V17" s="55" t="s">
        <v>230</v>
      </c>
      <c r="W17" s="55"/>
      <c r="X17" s="106" t="s">
        <v>261</v>
      </c>
      <c r="Y17" s="56">
        <v>1</v>
      </c>
      <c r="Z17" s="57">
        <v>1</v>
      </c>
      <c r="AA17" s="57">
        <v>1</v>
      </c>
      <c r="AB17" s="56">
        <v>2</v>
      </c>
      <c r="AC17" s="56">
        <f t="shared" si="3"/>
        <v>5</v>
      </c>
      <c r="AD17" s="56">
        <v>1</v>
      </c>
      <c r="AE17" s="56">
        <f t="shared" si="4"/>
        <v>5</v>
      </c>
      <c r="AF17" s="58" t="str">
        <f t="shared" si="5"/>
        <v>Tolerable</v>
      </c>
    </row>
    <row r="18" spans="1:32" s="52" customFormat="1" ht="409.6" customHeight="1" x14ac:dyDescent="0.75">
      <c r="A18" s="184"/>
      <c r="B18" s="186"/>
      <c r="C18" s="224"/>
      <c r="D18" s="218"/>
      <c r="E18" s="190"/>
      <c r="F18" s="78" t="s">
        <v>231</v>
      </c>
      <c r="G18" s="78" t="s">
        <v>179</v>
      </c>
      <c r="H18" s="80" t="s">
        <v>199</v>
      </c>
      <c r="I18" s="80" t="s">
        <v>155</v>
      </c>
      <c r="J18" s="80" t="s">
        <v>148</v>
      </c>
      <c r="K18" s="81">
        <v>1</v>
      </c>
      <c r="L18" s="81">
        <v>2</v>
      </c>
      <c r="M18" s="81">
        <v>2</v>
      </c>
      <c r="N18" s="81">
        <v>3</v>
      </c>
      <c r="O18" s="81">
        <f t="shared" si="0"/>
        <v>8</v>
      </c>
      <c r="P18" s="81">
        <v>2</v>
      </c>
      <c r="Q18" s="81">
        <f t="shared" si="1"/>
        <v>16</v>
      </c>
      <c r="R18" s="81" t="str">
        <f t="shared" si="2"/>
        <v>Moderado</v>
      </c>
      <c r="S18" s="81"/>
      <c r="T18" s="81"/>
      <c r="U18" s="80" t="s">
        <v>232</v>
      </c>
      <c r="V18" s="80" t="s">
        <v>233</v>
      </c>
      <c r="W18" s="81"/>
      <c r="X18" s="106" t="s">
        <v>261</v>
      </c>
      <c r="Y18" s="81">
        <v>1</v>
      </c>
      <c r="Z18" s="81">
        <v>1</v>
      </c>
      <c r="AA18" s="81">
        <v>1</v>
      </c>
      <c r="AB18" s="81">
        <v>2</v>
      </c>
      <c r="AC18" s="81">
        <f t="shared" si="3"/>
        <v>5</v>
      </c>
      <c r="AD18" s="81">
        <v>2</v>
      </c>
      <c r="AE18" s="81">
        <f t="shared" si="4"/>
        <v>10</v>
      </c>
      <c r="AF18" s="82" t="str">
        <f t="shared" si="5"/>
        <v>Moderado</v>
      </c>
    </row>
    <row r="19" spans="1:32" s="52" customFormat="1" ht="409.6" customHeight="1" x14ac:dyDescent="0.75">
      <c r="A19" s="184"/>
      <c r="B19" s="186"/>
      <c r="C19" s="224"/>
      <c r="D19" s="218"/>
      <c r="E19" s="190"/>
      <c r="F19" s="78" t="s">
        <v>231</v>
      </c>
      <c r="G19" s="78" t="s">
        <v>179</v>
      </c>
      <c r="H19" s="80" t="s">
        <v>234</v>
      </c>
      <c r="I19" s="80" t="s">
        <v>156</v>
      </c>
      <c r="J19" s="80" t="s">
        <v>148</v>
      </c>
      <c r="K19" s="56">
        <v>1</v>
      </c>
      <c r="L19" s="81">
        <v>2</v>
      </c>
      <c r="M19" s="81">
        <v>2</v>
      </c>
      <c r="N19" s="81">
        <v>3</v>
      </c>
      <c r="O19" s="81">
        <f t="shared" ref="O19:O23" si="6">SUM(K19:N19)</f>
        <v>8</v>
      </c>
      <c r="P19" s="81">
        <v>2</v>
      </c>
      <c r="Q19" s="81">
        <f t="shared" si="1"/>
        <v>16</v>
      </c>
      <c r="R19" s="81" t="str">
        <f t="shared" si="2"/>
        <v>Moderado</v>
      </c>
      <c r="S19" s="81"/>
      <c r="T19" s="81"/>
      <c r="U19" s="80" t="s">
        <v>232</v>
      </c>
      <c r="V19" s="80" t="s">
        <v>233</v>
      </c>
      <c r="W19" s="81"/>
      <c r="X19" s="106" t="s">
        <v>261</v>
      </c>
      <c r="Y19" s="56">
        <v>1</v>
      </c>
      <c r="Z19" s="56">
        <v>1</v>
      </c>
      <c r="AA19" s="56">
        <v>1</v>
      </c>
      <c r="AB19" s="56">
        <v>3</v>
      </c>
      <c r="AC19" s="56">
        <f t="shared" si="3"/>
        <v>6</v>
      </c>
      <c r="AD19" s="56">
        <v>1</v>
      </c>
      <c r="AE19" s="56">
        <f t="shared" si="4"/>
        <v>6</v>
      </c>
      <c r="AF19" s="58" t="str">
        <f t="shared" si="5"/>
        <v>Tolerable</v>
      </c>
    </row>
    <row r="20" spans="1:32" s="52" customFormat="1" ht="409.6" customHeight="1" x14ac:dyDescent="0.75">
      <c r="A20" s="184"/>
      <c r="B20" s="186"/>
      <c r="C20" s="224"/>
      <c r="D20" s="218"/>
      <c r="E20" s="193" t="s">
        <v>259</v>
      </c>
      <c r="F20" s="53" t="s">
        <v>235</v>
      </c>
      <c r="G20" s="53" t="s">
        <v>2</v>
      </c>
      <c r="H20" s="55" t="s">
        <v>200</v>
      </c>
      <c r="I20" s="55" t="s">
        <v>236</v>
      </c>
      <c r="J20" s="55" t="s">
        <v>148</v>
      </c>
      <c r="K20" s="56">
        <v>1</v>
      </c>
      <c r="L20" s="56">
        <v>2</v>
      </c>
      <c r="M20" s="56">
        <v>2</v>
      </c>
      <c r="N20" s="56">
        <v>3</v>
      </c>
      <c r="O20" s="56">
        <f t="shared" si="6"/>
        <v>8</v>
      </c>
      <c r="P20" s="56">
        <v>2</v>
      </c>
      <c r="Q20" s="56">
        <f>+O20*P20</f>
        <v>16</v>
      </c>
      <c r="R20" s="56" t="str">
        <f t="shared" ref="R20:R34" si="7">IF(Q20="","",IF(Q20&lt;=4,"Trivial",IF(AND(Q20&gt;=5, Q20&lt;=8),"Tolerable",IF(AND(Q20&gt;=9,Q20&lt;=16),"Moderado",IF(AND(Q20&gt;=17,Q20&lt;=24),"Importante","Intolerable")))))</f>
        <v>Moderado</v>
      </c>
      <c r="S20" s="54"/>
      <c r="T20" s="54"/>
      <c r="U20" s="55" t="s">
        <v>237</v>
      </c>
      <c r="V20" s="55" t="s">
        <v>238</v>
      </c>
      <c r="W20" s="55" t="s">
        <v>254</v>
      </c>
      <c r="X20" s="106" t="s">
        <v>261</v>
      </c>
      <c r="Y20" s="56">
        <v>1</v>
      </c>
      <c r="Z20" s="56">
        <v>1</v>
      </c>
      <c r="AA20" s="56">
        <v>1</v>
      </c>
      <c r="AB20" s="56">
        <v>3</v>
      </c>
      <c r="AC20" s="56">
        <f t="shared" ref="AC20:AC26" si="8">SUM(Y20:AB20)</f>
        <v>6</v>
      </c>
      <c r="AD20" s="56">
        <v>2</v>
      </c>
      <c r="AE20" s="56">
        <f>+AC20*AD20</f>
        <v>12</v>
      </c>
      <c r="AF20" s="58" t="str">
        <f t="shared" ref="AF20:AF32" si="9">IF(AE20="","",IF(AE20&lt;=4,"Trivial",IF(AND(AE20&gt;=5, AE20&lt;=8),"Tolerable",IF(AND(AE20&gt;=9,AE20&lt;=16),"Moderado",IF(AND(AE20&gt;=17,AE20&lt;=24),"Importante","Intolerable")))))</f>
        <v>Moderado</v>
      </c>
    </row>
    <row r="21" spans="1:32" s="52" customFormat="1" ht="409.6" customHeight="1" x14ac:dyDescent="0.75">
      <c r="A21" s="184"/>
      <c r="B21" s="186"/>
      <c r="C21" s="224"/>
      <c r="D21" s="218"/>
      <c r="E21" s="194"/>
      <c r="F21" s="53" t="s">
        <v>235</v>
      </c>
      <c r="G21" s="53" t="s">
        <v>2</v>
      </c>
      <c r="H21" s="55" t="s">
        <v>201</v>
      </c>
      <c r="I21" s="55" t="s">
        <v>236</v>
      </c>
      <c r="J21" s="55" t="s">
        <v>148</v>
      </c>
      <c r="K21" s="56">
        <v>1</v>
      </c>
      <c r="L21" s="56">
        <v>2</v>
      </c>
      <c r="M21" s="56">
        <v>2</v>
      </c>
      <c r="N21" s="56">
        <v>3</v>
      </c>
      <c r="O21" s="56">
        <f t="shared" si="6"/>
        <v>8</v>
      </c>
      <c r="P21" s="56">
        <v>2</v>
      </c>
      <c r="Q21" s="56">
        <f t="shared" ref="Q21:Q22" si="10">+O21*P21</f>
        <v>16</v>
      </c>
      <c r="R21" s="59" t="str">
        <f t="shared" si="7"/>
        <v>Moderado</v>
      </c>
      <c r="S21" s="56"/>
      <c r="T21" s="56"/>
      <c r="U21" s="55" t="s">
        <v>237</v>
      </c>
      <c r="V21" s="55" t="s">
        <v>238</v>
      </c>
      <c r="W21" s="55" t="s">
        <v>254</v>
      </c>
      <c r="X21" s="106" t="s">
        <v>261</v>
      </c>
      <c r="Y21" s="56">
        <v>1</v>
      </c>
      <c r="Z21" s="56">
        <v>1</v>
      </c>
      <c r="AA21" s="56">
        <v>1</v>
      </c>
      <c r="AB21" s="56">
        <v>3</v>
      </c>
      <c r="AC21" s="56">
        <f t="shared" si="8"/>
        <v>6</v>
      </c>
      <c r="AD21" s="56">
        <v>2</v>
      </c>
      <c r="AE21" s="56">
        <f t="shared" ref="AE21:AE26" si="11">+AC21*AD21</f>
        <v>12</v>
      </c>
      <c r="AF21" s="58" t="str">
        <f t="shared" si="9"/>
        <v>Moderado</v>
      </c>
    </row>
    <row r="22" spans="1:32" s="52" customFormat="1" ht="409.6" customHeight="1" x14ac:dyDescent="0.75">
      <c r="A22" s="184"/>
      <c r="B22" s="186"/>
      <c r="C22" s="224"/>
      <c r="D22" s="218"/>
      <c r="E22" s="194"/>
      <c r="F22" s="53" t="s">
        <v>220</v>
      </c>
      <c r="G22" s="53" t="s">
        <v>2</v>
      </c>
      <c r="H22" s="55" t="s">
        <v>239</v>
      </c>
      <c r="I22" s="55" t="s">
        <v>240</v>
      </c>
      <c r="J22" s="55" t="s">
        <v>148</v>
      </c>
      <c r="K22" s="56">
        <v>1</v>
      </c>
      <c r="L22" s="56">
        <v>2</v>
      </c>
      <c r="M22" s="56">
        <v>2</v>
      </c>
      <c r="N22" s="56">
        <v>3</v>
      </c>
      <c r="O22" s="56">
        <f t="shared" si="6"/>
        <v>8</v>
      </c>
      <c r="P22" s="56">
        <v>3</v>
      </c>
      <c r="Q22" s="56">
        <f t="shared" si="10"/>
        <v>24</v>
      </c>
      <c r="R22" s="56" t="str">
        <f t="shared" si="7"/>
        <v>Importante</v>
      </c>
      <c r="S22" s="56"/>
      <c r="T22" s="56"/>
      <c r="U22" s="55" t="s">
        <v>237</v>
      </c>
      <c r="V22" s="55" t="s">
        <v>238</v>
      </c>
      <c r="W22" s="55" t="s">
        <v>254</v>
      </c>
      <c r="X22" s="106" t="s">
        <v>261</v>
      </c>
      <c r="Y22" s="56">
        <v>1</v>
      </c>
      <c r="Z22" s="56">
        <v>1</v>
      </c>
      <c r="AA22" s="56">
        <v>1</v>
      </c>
      <c r="AB22" s="56">
        <v>3</v>
      </c>
      <c r="AC22" s="56">
        <f t="shared" si="8"/>
        <v>6</v>
      </c>
      <c r="AD22" s="56">
        <v>2</v>
      </c>
      <c r="AE22" s="56">
        <f t="shared" si="11"/>
        <v>12</v>
      </c>
      <c r="AF22" s="58" t="str">
        <f t="shared" si="9"/>
        <v>Moderado</v>
      </c>
    </row>
    <row r="23" spans="1:32" s="52" customFormat="1" ht="407.25" customHeight="1" x14ac:dyDescent="0.75">
      <c r="A23" s="184"/>
      <c r="B23" s="186"/>
      <c r="C23" s="224"/>
      <c r="D23" s="218"/>
      <c r="E23" s="194"/>
      <c r="F23" s="53" t="s">
        <v>220</v>
      </c>
      <c r="G23" s="53" t="s">
        <v>2</v>
      </c>
      <c r="H23" s="55" t="s">
        <v>241</v>
      </c>
      <c r="I23" s="55" t="s">
        <v>242</v>
      </c>
      <c r="J23" s="55" t="s">
        <v>148</v>
      </c>
      <c r="K23" s="56">
        <v>1</v>
      </c>
      <c r="L23" s="56">
        <v>2</v>
      </c>
      <c r="M23" s="56">
        <v>2</v>
      </c>
      <c r="N23" s="56">
        <v>3</v>
      </c>
      <c r="O23" s="56">
        <f t="shared" si="6"/>
        <v>8</v>
      </c>
      <c r="P23" s="56">
        <v>2</v>
      </c>
      <c r="Q23" s="56">
        <f>+O23*P23</f>
        <v>16</v>
      </c>
      <c r="R23" s="56" t="str">
        <f t="shared" si="7"/>
        <v>Moderado</v>
      </c>
      <c r="S23" s="56"/>
      <c r="T23" s="56"/>
      <c r="U23" s="55" t="s">
        <v>161</v>
      </c>
      <c r="V23" s="55" t="s">
        <v>238</v>
      </c>
      <c r="W23" s="55" t="s">
        <v>254</v>
      </c>
      <c r="X23" s="106" t="s">
        <v>261</v>
      </c>
      <c r="Y23" s="56">
        <v>1</v>
      </c>
      <c r="Z23" s="56">
        <v>1</v>
      </c>
      <c r="AA23" s="56">
        <v>1</v>
      </c>
      <c r="AB23" s="56">
        <v>3</v>
      </c>
      <c r="AC23" s="56">
        <f t="shared" si="8"/>
        <v>6</v>
      </c>
      <c r="AD23" s="56">
        <v>2</v>
      </c>
      <c r="AE23" s="56">
        <f t="shared" si="11"/>
        <v>12</v>
      </c>
      <c r="AF23" s="58" t="str">
        <f t="shared" si="9"/>
        <v>Moderado</v>
      </c>
    </row>
    <row r="24" spans="1:32" ht="288" customHeight="1" x14ac:dyDescent="0.25">
      <c r="A24" s="184"/>
      <c r="B24" s="186"/>
      <c r="C24" s="224"/>
      <c r="D24" s="218"/>
      <c r="E24" s="194"/>
      <c r="F24" s="53" t="s">
        <v>216</v>
      </c>
      <c r="G24" s="53" t="s">
        <v>2</v>
      </c>
      <c r="H24" s="55" t="s">
        <v>202</v>
      </c>
      <c r="I24" s="55" t="s">
        <v>150</v>
      </c>
      <c r="J24" s="55" t="s">
        <v>148</v>
      </c>
      <c r="K24" s="56">
        <v>1</v>
      </c>
      <c r="L24" s="56">
        <v>2</v>
      </c>
      <c r="M24" s="56">
        <v>2</v>
      </c>
      <c r="N24" s="56">
        <v>3</v>
      </c>
      <c r="O24" s="56">
        <f>SUM(K24:N24)</f>
        <v>8</v>
      </c>
      <c r="P24" s="56">
        <v>2</v>
      </c>
      <c r="Q24" s="56">
        <f>+O24*P24</f>
        <v>16</v>
      </c>
      <c r="R24" s="56" t="str">
        <f t="shared" si="7"/>
        <v>Moderado</v>
      </c>
      <c r="S24" s="56"/>
      <c r="T24" s="56"/>
      <c r="U24" s="55" t="s">
        <v>244</v>
      </c>
      <c r="V24" s="55" t="s">
        <v>245</v>
      </c>
      <c r="W24" s="54"/>
      <c r="X24" s="106" t="s">
        <v>261</v>
      </c>
      <c r="Y24" s="56">
        <v>2</v>
      </c>
      <c r="Z24" s="56">
        <v>1</v>
      </c>
      <c r="AA24" s="56">
        <v>1</v>
      </c>
      <c r="AB24" s="56">
        <v>3</v>
      </c>
      <c r="AC24" s="56">
        <f>SUM(Y24:AB24)</f>
        <v>7</v>
      </c>
      <c r="AD24" s="56">
        <v>2</v>
      </c>
      <c r="AE24" s="56">
        <f>+AC24*AD24</f>
        <v>14</v>
      </c>
      <c r="AF24" s="58" t="str">
        <f>IF(AE24="","",IF(AE24&lt;=4,"Trivial",IF(AND(AE24&gt;=5, AE24&lt;=8),"Tolerable",IF(AND(AE24&gt;=9,AE24&lt;=16),"Moderado",IF(AND(AE24&gt;=17,AE24&lt;=24),"Importante","Intolerable")))))</f>
        <v>Moderado</v>
      </c>
    </row>
    <row r="25" spans="1:32" s="52" customFormat="1" ht="409.5" customHeight="1" x14ac:dyDescent="0.75">
      <c r="A25" s="184"/>
      <c r="B25" s="186"/>
      <c r="C25" s="224"/>
      <c r="D25" s="218"/>
      <c r="E25" s="194"/>
      <c r="F25" s="53" t="s">
        <v>231</v>
      </c>
      <c r="G25" s="53" t="s">
        <v>179</v>
      </c>
      <c r="H25" s="55" t="s">
        <v>203</v>
      </c>
      <c r="I25" s="55" t="s">
        <v>156</v>
      </c>
      <c r="J25" s="55" t="s">
        <v>148</v>
      </c>
      <c r="K25" s="57">
        <v>1</v>
      </c>
      <c r="L25" s="56">
        <v>2</v>
      </c>
      <c r="M25" s="56">
        <v>2</v>
      </c>
      <c r="N25" s="56">
        <v>2</v>
      </c>
      <c r="O25" s="56">
        <f t="shared" ref="O25:O26" si="12">SUM(K25:N25)</f>
        <v>7</v>
      </c>
      <c r="P25" s="56">
        <v>2</v>
      </c>
      <c r="Q25" s="56">
        <f t="shared" ref="Q25:Q26" si="13">+O25*P25</f>
        <v>14</v>
      </c>
      <c r="R25" s="56" t="str">
        <f t="shared" si="7"/>
        <v>Moderado</v>
      </c>
      <c r="S25" s="56"/>
      <c r="T25" s="56"/>
      <c r="U25" s="55" t="s">
        <v>237</v>
      </c>
      <c r="V25" s="55" t="s">
        <v>243</v>
      </c>
      <c r="W25" s="55"/>
      <c r="X25" s="106" t="s">
        <v>261</v>
      </c>
      <c r="Y25" s="56">
        <v>1</v>
      </c>
      <c r="Z25" s="56">
        <v>1</v>
      </c>
      <c r="AA25" s="56">
        <v>1</v>
      </c>
      <c r="AB25" s="56">
        <v>2</v>
      </c>
      <c r="AC25" s="56">
        <f t="shared" si="8"/>
        <v>5</v>
      </c>
      <c r="AD25" s="56">
        <v>1</v>
      </c>
      <c r="AE25" s="56">
        <f t="shared" si="11"/>
        <v>5</v>
      </c>
      <c r="AF25" s="58" t="str">
        <f t="shared" si="9"/>
        <v>Tolerable</v>
      </c>
    </row>
    <row r="26" spans="1:32" s="52" customFormat="1" ht="389.25" customHeight="1" x14ac:dyDescent="0.75">
      <c r="A26" s="184"/>
      <c r="B26" s="186"/>
      <c r="C26" s="224"/>
      <c r="D26" s="218"/>
      <c r="E26" s="195"/>
      <c r="F26" s="53" t="s">
        <v>231</v>
      </c>
      <c r="G26" s="53" t="s">
        <v>179</v>
      </c>
      <c r="H26" s="55" t="s">
        <v>204</v>
      </c>
      <c r="I26" s="55" t="s">
        <v>156</v>
      </c>
      <c r="J26" s="55" t="s">
        <v>148</v>
      </c>
      <c r="K26" s="56">
        <v>1</v>
      </c>
      <c r="L26" s="56">
        <v>2</v>
      </c>
      <c r="M26" s="56">
        <v>2</v>
      </c>
      <c r="N26" s="56">
        <v>2</v>
      </c>
      <c r="O26" s="56">
        <f t="shared" si="12"/>
        <v>7</v>
      </c>
      <c r="P26" s="56">
        <v>2</v>
      </c>
      <c r="Q26" s="56">
        <f t="shared" si="13"/>
        <v>14</v>
      </c>
      <c r="R26" s="56" t="str">
        <f t="shared" si="7"/>
        <v>Moderado</v>
      </c>
      <c r="S26" s="56"/>
      <c r="T26" s="56"/>
      <c r="U26" s="55"/>
      <c r="V26" s="55" t="s">
        <v>243</v>
      </c>
      <c r="W26" s="55"/>
      <c r="X26" s="106" t="s">
        <v>261</v>
      </c>
      <c r="Y26" s="56">
        <v>1</v>
      </c>
      <c r="Z26" s="56">
        <v>1</v>
      </c>
      <c r="AA26" s="56">
        <v>1</v>
      </c>
      <c r="AB26" s="56">
        <v>2</v>
      </c>
      <c r="AC26" s="56">
        <f t="shared" si="8"/>
        <v>5</v>
      </c>
      <c r="AD26" s="56">
        <v>1</v>
      </c>
      <c r="AE26" s="56">
        <f t="shared" si="11"/>
        <v>5</v>
      </c>
      <c r="AF26" s="58" t="str">
        <f t="shared" si="9"/>
        <v>Tolerable</v>
      </c>
    </row>
    <row r="27" spans="1:32" s="52" customFormat="1" ht="214.5" customHeight="1" x14ac:dyDescent="0.75">
      <c r="A27" s="184"/>
      <c r="B27" s="186"/>
      <c r="C27" s="190" t="s">
        <v>159</v>
      </c>
      <c r="D27" s="188" t="s">
        <v>65</v>
      </c>
      <c r="E27" s="190" t="s">
        <v>132</v>
      </c>
      <c r="F27" s="189" t="s">
        <v>247</v>
      </c>
      <c r="G27" s="164" t="s">
        <v>2</v>
      </c>
      <c r="H27" s="205" t="s">
        <v>192</v>
      </c>
      <c r="I27" s="79" t="s">
        <v>133</v>
      </c>
      <c r="J27" s="220" t="s">
        <v>148</v>
      </c>
      <c r="K27" s="56">
        <v>1</v>
      </c>
      <c r="L27" s="56">
        <v>2</v>
      </c>
      <c r="M27" s="56">
        <v>2</v>
      </c>
      <c r="N27" s="56">
        <v>2</v>
      </c>
      <c r="O27" s="56">
        <f t="shared" ref="O27:O32" si="14">SUM(K27:N27)</f>
        <v>7</v>
      </c>
      <c r="P27" s="56">
        <v>1</v>
      </c>
      <c r="Q27" s="56">
        <f t="shared" ref="Q27:Q32" si="15">+O27*P27</f>
        <v>7</v>
      </c>
      <c r="R27" s="88" t="str">
        <f t="shared" si="7"/>
        <v>Tolerable</v>
      </c>
      <c r="S27" s="81"/>
      <c r="T27" s="81"/>
      <c r="U27" s="80"/>
      <c r="V27" s="182" t="s">
        <v>211</v>
      </c>
      <c r="W27" s="80" t="s">
        <v>255</v>
      </c>
      <c r="X27" s="216" t="s">
        <v>262</v>
      </c>
      <c r="Y27" s="81">
        <v>1</v>
      </c>
      <c r="Z27" s="81">
        <v>1</v>
      </c>
      <c r="AA27" s="81">
        <v>1</v>
      </c>
      <c r="AB27" s="81">
        <v>1</v>
      </c>
      <c r="AC27" s="81">
        <f t="shared" ref="AC27:AC32" si="16">SUM(Y27:AB27)</f>
        <v>4</v>
      </c>
      <c r="AD27" s="81">
        <v>1</v>
      </c>
      <c r="AE27" s="81">
        <f t="shared" ref="AE27:AE32" si="17">+AC27*AD27</f>
        <v>4</v>
      </c>
      <c r="AF27" s="82" t="str">
        <f t="shared" si="9"/>
        <v>Trivial</v>
      </c>
    </row>
    <row r="28" spans="1:32" s="52" customFormat="1" ht="186" customHeight="1" x14ac:dyDescent="0.75">
      <c r="A28" s="184"/>
      <c r="B28" s="186"/>
      <c r="C28" s="190"/>
      <c r="D28" s="188"/>
      <c r="E28" s="190"/>
      <c r="F28" s="189"/>
      <c r="G28" s="165"/>
      <c r="H28" s="206"/>
      <c r="I28" s="54" t="s">
        <v>128</v>
      </c>
      <c r="J28" s="221"/>
      <c r="K28" s="56">
        <v>1</v>
      </c>
      <c r="L28" s="56">
        <v>2</v>
      </c>
      <c r="M28" s="56">
        <v>2</v>
      </c>
      <c r="N28" s="56">
        <v>1</v>
      </c>
      <c r="O28" s="56">
        <f t="shared" si="14"/>
        <v>6</v>
      </c>
      <c r="P28" s="56">
        <v>2</v>
      </c>
      <c r="Q28" s="56">
        <f t="shared" si="15"/>
        <v>12</v>
      </c>
      <c r="R28" s="59" t="str">
        <f t="shared" si="7"/>
        <v>Moderado</v>
      </c>
      <c r="S28" s="56"/>
      <c r="T28" s="56"/>
      <c r="U28" s="55"/>
      <c r="V28" s="182"/>
      <c r="W28" s="55"/>
      <c r="X28" s="217"/>
      <c r="Y28" s="56">
        <v>1</v>
      </c>
      <c r="Z28" s="56">
        <v>1</v>
      </c>
      <c r="AA28" s="56">
        <v>1</v>
      </c>
      <c r="AB28" s="56">
        <v>1</v>
      </c>
      <c r="AC28" s="56">
        <f t="shared" si="16"/>
        <v>4</v>
      </c>
      <c r="AD28" s="56">
        <v>2</v>
      </c>
      <c r="AE28" s="56">
        <f t="shared" si="17"/>
        <v>8</v>
      </c>
      <c r="AF28" s="60" t="str">
        <f t="shared" si="9"/>
        <v>Tolerable</v>
      </c>
    </row>
    <row r="29" spans="1:32" s="52" customFormat="1" ht="282.75" customHeight="1" x14ac:dyDescent="0.75">
      <c r="A29" s="184"/>
      <c r="B29" s="186"/>
      <c r="C29" s="190"/>
      <c r="D29" s="56" t="s">
        <v>65</v>
      </c>
      <c r="E29" s="190"/>
      <c r="F29" s="62" t="s">
        <v>247</v>
      </c>
      <c r="G29" s="90" t="s">
        <v>2</v>
      </c>
      <c r="H29" s="76" t="s">
        <v>191</v>
      </c>
      <c r="I29" s="61" t="s">
        <v>131</v>
      </c>
      <c r="J29" s="76" t="s">
        <v>148</v>
      </c>
      <c r="K29" s="57">
        <v>1</v>
      </c>
      <c r="L29" s="57">
        <v>2</v>
      </c>
      <c r="M29" s="57">
        <v>2</v>
      </c>
      <c r="N29" s="57">
        <v>1</v>
      </c>
      <c r="O29" s="57">
        <f t="shared" si="14"/>
        <v>6</v>
      </c>
      <c r="P29" s="57">
        <v>2</v>
      </c>
      <c r="Q29" s="57">
        <f t="shared" si="15"/>
        <v>12</v>
      </c>
      <c r="R29" s="59" t="str">
        <f t="shared" si="7"/>
        <v>Moderado</v>
      </c>
      <c r="S29" s="56"/>
      <c r="T29" s="56"/>
      <c r="U29" s="55"/>
      <c r="V29" s="55" t="s">
        <v>212</v>
      </c>
      <c r="W29" s="55"/>
      <c r="X29" s="106" t="s">
        <v>261</v>
      </c>
      <c r="Y29" s="57">
        <v>1</v>
      </c>
      <c r="Z29" s="57">
        <v>1</v>
      </c>
      <c r="AA29" s="57">
        <v>1</v>
      </c>
      <c r="AB29" s="57">
        <v>1</v>
      </c>
      <c r="AC29" s="57">
        <f t="shared" si="16"/>
        <v>4</v>
      </c>
      <c r="AD29" s="57">
        <v>2</v>
      </c>
      <c r="AE29" s="57">
        <f t="shared" si="17"/>
        <v>8</v>
      </c>
      <c r="AF29" s="60" t="str">
        <f t="shared" si="9"/>
        <v>Tolerable</v>
      </c>
    </row>
    <row r="30" spans="1:32" s="52" customFormat="1" ht="369.75" customHeight="1" x14ac:dyDescent="0.75">
      <c r="A30" s="184"/>
      <c r="B30" s="186"/>
      <c r="C30" s="190"/>
      <c r="D30" s="216" t="s">
        <v>65</v>
      </c>
      <c r="E30" s="190"/>
      <c r="F30" s="89" t="s">
        <v>246</v>
      </c>
      <c r="G30" s="89" t="s">
        <v>179</v>
      </c>
      <c r="H30" s="80" t="s">
        <v>190</v>
      </c>
      <c r="I30" s="79" t="s">
        <v>158</v>
      </c>
      <c r="J30" s="80" t="s">
        <v>248</v>
      </c>
      <c r="K30" s="81">
        <v>1</v>
      </c>
      <c r="L30" s="81">
        <v>2</v>
      </c>
      <c r="M30" s="81">
        <v>2</v>
      </c>
      <c r="N30" s="81">
        <v>2</v>
      </c>
      <c r="O30" s="81">
        <f>SUM(K30:N30)</f>
        <v>7</v>
      </c>
      <c r="P30" s="81">
        <v>2</v>
      </c>
      <c r="Q30" s="57">
        <f t="shared" si="15"/>
        <v>14</v>
      </c>
      <c r="R30" s="88" t="str">
        <f t="shared" si="7"/>
        <v>Moderado</v>
      </c>
      <c r="S30" s="81"/>
      <c r="T30" s="81"/>
      <c r="U30" s="80" t="s">
        <v>249</v>
      </c>
      <c r="V30" s="55" t="s">
        <v>250</v>
      </c>
      <c r="W30" s="80"/>
      <c r="X30" s="106" t="s">
        <v>261</v>
      </c>
      <c r="Y30" s="81">
        <v>1</v>
      </c>
      <c r="Z30" s="81">
        <v>1</v>
      </c>
      <c r="AA30" s="81">
        <v>1</v>
      </c>
      <c r="AB30" s="81">
        <v>2</v>
      </c>
      <c r="AC30" s="81">
        <f>SUM(Y30:AB30)</f>
        <v>5</v>
      </c>
      <c r="AD30" s="81">
        <v>2</v>
      </c>
      <c r="AE30" s="81">
        <f>AC30*AD30</f>
        <v>10</v>
      </c>
      <c r="AF30" s="91" t="str">
        <f t="shared" si="9"/>
        <v>Moderado</v>
      </c>
    </row>
    <row r="31" spans="1:32" s="52" customFormat="1" ht="303" customHeight="1" x14ac:dyDescent="0.75">
      <c r="A31" s="184"/>
      <c r="B31" s="186"/>
      <c r="C31" s="190"/>
      <c r="D31" s="218"/>
      <c r="E31" s="190"/>
      <c r="F31" s="62" t="s">
        <v>247</v>
      </c>
      <c r="G31" s="89" t="s">
        <v>2</v>
      </c>
      <c r="H31" s="79" t="s">
        <v>189</v>
      </c>
      <c r="I31" s="79" t="s">
        <v>129</v>
      </c>
      <c r="J31" s="80" t="s">
        <v>148</v>
      </c>
      <c r="K31" s="81">
        <v>1</v>
      </c>
      <c r="L31" s="56">
        <v>2</v>
      </c>
      <c r="M31" s="56">
        <v>2</v>
      </c>
      <c r="N31" s="81">
        <v>1</v>
      </c>
      <c r="O31" s="81">
        <f t="shared" si="14"/>
        <v>6</v>
      </c>
      <c r="P31" s="81">
        <v>2</v>
      </c>
      <c r="Q31" s="81">
        <f t="shared" si="15"/>
        <v>12</v>
      </c>
      <c r="R31" s="88" t="str">
        <f t="shared" si="7"/>
        <v>Moderado</v>
      </c>
      <c r="S31" s="81"/>
      <c r="T31" s="81"/>
      <c r="U31" s="80"/>
      <c r="V31" s="80" t="s">
        <v>212</v>
      </c>
      <c r="W31" s="80"/>
      <c r="X31" s="106" t="s">
        <v>261</v>
      </c>
      <c r="Y31" s="81">
        <v>1</v>
      </c>
      <c r="Z31" s="81">
        <v>1</v>
      </c>
      <c r="AA31" s="81">
        <v>1</v>
      </c>
      <c r="AB31" s="81">
        <v>1</v>
      </c>
      <c r="AC31" s="81">
        <f t="shared" si="16"/>
        <v>4</v>
      </c>
      <c r="AD31" s="81">
        <v>2</v>
      </c>
      <c r="AE31" s="81">
        <f t="shared" si="17"/>
        <v>8</v>
      </c>
      <c r="AF31" s="91" t="str">
        <f t="shared" si="9"/>
        <v>Tolerable</v>
      </c>
    </row>
    <row r="32" spans="1:32" s="52" customFormat="1" ht="217.5" customHeight="1" x14ac:dyDescent="0.75">
      <c r="A32" s="184"/>
      <c r="B32" s="186"/>
      <c r="C32" s="190"/>
      <c r="D32" s="218"/>
      <c r="E32" s="190"/>
      <c r="F32" s="53" t="s">
        <v>251</v>
      </c>
      <c r="G32" s="53" t="s">
        <v>2</v>
      </c>
      <c r="H32" s="54" t="s">
        <v>188</v>
      </c>
      <c r="I32" s="54" t="s">
        <v>130</v>
      </c>
      <c r="J32" s="55" t="s">
        <v>148</v>
      </c>
      <c r="K32" s="56">
        <v>1</v>
      </c>
      <c r="L32" s="56">
        <v>2</v>
      </c>
      <c r="M32" s="56">
        <v>2</v>
      </c>
      <c r="N32" s="56">
        <v>1</v>
      </c>
      <c r="O32" s="56">
        <f t="shared" si="14"/>
        <v>6</v>
      </c>
      <c r="P32" s="56">
        <v>2</v>
      </c>
      <c r="Q32" s="56">
        <f t="shared" si="15"/>
        <v>12</v>
      </c>
      <c r="R32" s="59" t="str">
        <f t="shared" si="7"/>
        <v>Moderado</v>
      </c>
      <c r="S32" s="56"/>
      <c r="T32" s="56"/>
      <c r="U32" s="55"/>
      <c r="V32" s="55" t="s">
        <v>212</v>
      </c>
      <c r="W32" s="55"/>
      <c r="X32" s="106" t="s">
        <v>261</v>
      </c>
      <c r="Y32" s="56">
        <v>1</v>
      </c>
      <c r="Z32" s="56">
        <v>1</v>
      </c>
      <c r="AA32" s="56">
        <v>1</v>
      </c>
      <c r="AB32" s="56">
        <v>1</v>
      </c>
      <c r="AC32" s="56">
        <f t="shared" si="16"/>
        <v>4</v>
      </c>
      <c r="AD32" s="56">
        <v>2</v>
      </c>
      <c r="AE32" s="56">
        <f t="shared" si="17"/>
        <v>8</v>
      </c>
      <c r="AF32" s="60" t="str">
        <f t="shared" si="9"/>
        <v>Tolerable</v>
      </c>
    </row>
    <row r="33" spans="1:32" s="52" customFormat="1" ht="407.45" customHeight="1" x14ac:dyDescent="0.75">
      <c r="A33" s="184"/>
      <c r="B33" s="186"/>
      <c r="C33" s="190"/>
      <c r="D33" s="216" t="s">
        <v>65</v>
      </c>
      <c r="E33" s="190"/>
      <c r="F33" s="92" t="s">
        <v>251</v>
      </c>
      <c r="G33" s="92" t="s">
        <v>2</v>
      </c>
      <c r="H33" s="93" t="s">
        <v>186</v>
      </c>
      <c r="I33" s="93" t="s">
        <v>187</v>
      </c>
      <c r="J33" s="94" t="s">
        <v>182</v>
      </c>
      <c r="K33" s="95">
        <v>1</v>
      </c>
      <c r="L33" s="56">
        <v>2</v>
      </c>
      <c r="M33" s="56">
        <v>2</v>
      </c>
      <c r="N33" s="95">
        <v>2</v>
      </c>
      <c r="O33" s="95">
        <f>SUM(K33:N33)</f>
        <v>7</v>
      </c>
      <c r="P33" s="95">
        <v>2</v>
      </c>
      <c r="Q33" s="95">
        <f>O33*P33</f>
        <v>14</v>
      </c>
      <c r="R33" s="96" t="str">
        <f t="shared" si="7"/>
        <v>Moderado</v>
      </c>
      <c r="S33" s="97"/>
      <c r="T33" s="97"/>
      <c r="U33" s="98"/>
      <c r="V33" s="94" t="s">
        <v>256</v>
      </c>
      <c r="W33" s="98"/>
      <c r="X33" s="106" t="s">
        <v>261</v>
      </c>
      <c r="Y33" s="95">
        <v>1</v>
      </c>
      <c r="Z33" s="95">
        <v>1</v>
      </c>
      <c r="AA33" s="95">
        <v>1</v>
      </c>
      <c r="AB33" s="95">
        <v>1</v>
      </c>
      <c r="AC33" s="95">
        <f>SUM(Y33:AB33)</f>
        <v>4</v>
      </c>
      <c r="AD33" s="95">
        <v>1</v>
      </c>
      <c r="AE33" s="95">
        <f>AC33*AD33</f>
        <v>4</v>
      </c>
      <c r="AF33" s="60" t="str">
        <f>IF(AE33="","",IF(AE33&lt;=4,"Trivial",IF(AND(AE33&gt;=5, AE33&lt;=8),"Tolerable",IF(AND(AE33&gt;=9,AE33&lt;=16),"Moderado",IF(AND(AE33&gt;=17,AE33&lt;=24),"Importante","Intolerable")))))</f>
        <v>Trivial</v>
      </c>
    </row>
    <row r="34" spans="1:32" s="52" customFormat="1" ht="382.5" customHeight="1" thickBot="1" x14ac:dyDescent="0.8">
      <c r="A34" s="319"/>
      <c r="B34" s="187"/>
      <c r="C34" s="191"/>
      <c r="D34" s="219"/>
      <c r="E34" s="191"/>
      <c r="F34" s="99" t="s">
        <v>252</v>
      </c>
      <c r="G34" s="99" t="s">
        <v>179</v>
      </c>
      <c r="H34" s="100" t="s">
        <v>180</v>
      </c>
      <c r="I34" s="100" t="s">
        <v>181</v>
      </c>
      <c r="J34" s="101" t="s">
        <v>182</v>
      </c>
      <c r="K34" s="102">
        <v>1</v>
      </c>
      <c r="L34" s="102">
        <v>2</v>
      </c>
      <c r="M34" s="102">
        <v>2</v>
      </c>
      <c r="N34" s="102">
        <v>2</v>
      </c>
      <c r="O34" s="102">
        <f>SUM(K34:N34)</f>
        <v>7</v>
      </c>
      <c r="P34" s="102">
        <v>2</v>
      </c>
      <c r="Q34" s="102">
        <f>O34*P34</f>
        <v>14</v>
      </c>
      <c r="R34" s="103" t="str">
        <f t="shared" si="7"/>
        <v>Moderado</v>
      </c>
      <c r="S34" s="103"/>
      <c r="T34" s="103"/>
      <c r="U34" s="104"/>
      <c r="V34" s="101" t="s">
        <v>253</v>
      </c>
      <c r="W34" s="104"/>
      <c r="X34" s="102" t="s">
        <v>261</v>
      </c>
      <c r="Y34" s="102">
        <v>1</v>
      </c>
      <c r="Z34" s="102">
        <v>1</v>
      </c>
      <c r="AA34" s="102">
        <v>1</v>
      </c>
      <c r="AB34" s="102">
        <v>1</v>
      </c>
      <c r="AC34" s="102">
        <f>SUM(Y34:AB34)</f>
        <v>4</v>
      </c>
      <c r="AD34" s="102">
        <v>2</v>
      </c>
      <c r="AE34" s="102">
        <f t="shared" ref="AE34" si="18">AC34*AD34</f>
        <v>8</v>
      </c>
      <c r="AF34" s="105" t="str">
        <f>IF(AE34="","",IF(AE34&lt;=4,"Trivial",IF(AND(AE34&gt;=5, AE34&lt;=8),"Tolerable",IF(AND(AE34&gt;=9,AE34&lt;=16),"Moderado",IF(AND(AE34&gt;=17,AE34&lt;=24),"Importante","Intolerable")))))</f>
        <v>Tolerable</v>
      </c>
    </row>
    <row r="35" spans="1:32" s="52" customFormat="1" ht="139.5" customHeight="1" x14ac:dyDescent="0.75">
      <c r="A35" s="169" t="s">
        <v>206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63"/>
      <c r="W35" s="63"/>
    </row>
    <row r="36" spans="1:32" s="52" customFormat="1" ht="107.1" customHeight="1" x14ac:dyDescent="0.75">
      <c r="A36" s="155" t="s">
        <v>207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64"/>
      <c r="P36" s="64"/>
      <c r="Q36" s="64"/>
      <c r="R36" s="64"/>
      <c r="S36" s="65"/>
      <c r="T36" s="65"/>
      <c r="U36" s="63"/>
      <c r="V36" s="63"/>
      <c r="W36" s="63"/>
    </row>
    <row r="37" spans="1:32" s="52" customFormat="1" ht="246.75" customHeight="1" x14ac:dyDescent="0.75">
      <c r="A37" s="154" t="s">
        <v>208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1:32" s="52" customFormat="1" ht="72" customHeight="1" x14ac:dyDescent="0.75">
      <c r="H38" s="66"/>
      <c r="I38" s="66"/>
      <c r="J38" s="67"/>
      <c r="U38" s="67"/>
      <c r="V38" s="67"/>
      <c r="W38" s="67"/>
    </row>
    <row r="39" spans="1:32" s="52" customFormat="1" ht="123.75" customHeight="1" x14ac:dyDescent="0.75">
      <c r="A39" s="156" t="s">
        <v>83</v>
      </c>
      <c r="B39" s="156" t="s">
        <v>66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68"/>
      <c r="S39" s="156" t="s">
        <v>83</v>
      </c>
      <c r="T39" s="156"/>
      <c r="U39" s="156" t="s">
        <v>103</v>
      </c>
      <c r="V39" s="156" t="s">
        <v>60</v>
      </c>
      <c r="W39" s="69"/>
      <c r="X39" s="247" t="s">
        <v>60</v>
      </c>
      <c r="Y39" s="248"/>
      <c r="Z39" s="248"/>
      <c r="AA39" s="248"/>
      <c r="AB39" s="248"/>
      <c r="AC39" s="248"/>
      <c r="AD39" s="248"/>
      <c r="AE39" s="248"/>
      <c r="AF39" s="249"/>
    </row>
    <row r="40" spans="1:32" s="52" customFormat="1" ht="156.94999999999999" customHeight="1" x14ac:dyDescent="0.75">
      <c r="A40" s="156"/>
      <c r="B40" s="156" t="s">
        <v>84</v>
      </c>
      <c r="C40" s="156"/>
      <c r="D40" s="156" t="s">
        <v>85</v>
      </c>
      <c r="E40" s="156"/>
      <c r="F40" s="156" t="s">
        <v>86</v>
      </c>
      <c r="G40" s="156"/>
      <c r="H40" s="156"/>
      <c r="I40" s="156"/>
      <c r="J40" s="250" t="s">
        <v>87</v>
      </c>
      <c r="K40" s="250"/>
      <c r="L40" s="250"/>
      <c r="M40" s="250"/>
      <c r="N40" s="250"/>
      <c r="O40" s="68"/>
      <c r="S40" s="156"/>
      <c r="T40" s="156"/>
      <c r="U40" s="156"/>
      <c r="V40" s="156"/>
      <c r="W40" s="69"/>
      <c r="X40" s="251"/>
      <c r="Y40" s="252"/>
      <c r="Z40" s="253"/>
      <c r="AA40" s="260" t="s">
        <v>113</v>
      </c>
      <c r="AB40" s="261"/>
      <c r="AC40" s="262"/>
      <c r="AD40" s="159" t="s">
        <v>114</v>
      </c>
      <c r="AE40" s="159"/>
      <c r="AF40" s="159" t="s">
        <v>115</v>
      </c>
    </row>
    <row r="41" spans="1:32" s="52" customFormat="1" ht="147" customHeight="1" x14ac:dyDescent="0.75">
      <c r="A41" s="156"/>
      <c r="B41" s="156"/>
      <c r="C41" s="156"/>
      <c r="D41" s="156"/>
      <c r="E41" s="156"/>
      <c r="F41" s="156"/>
      <c r="G41" s="156"/>
      <c r="H41" s="156"/>
      <c r="I41" s="156"/>
      <c r="J41" s="250"/>
      <c r="K41" s="250"/>
      <c r="L41" s="250"/>
      <c r="M41" s="250"/>
      <c r="N41" s="250"/>
      <c r="O41" s="68"/>
      <c r="S41" s="156"/>
      <c r="T41" s="156"/>
      <c r="U41" s="156"/>
      <c r="V41" s="156"/>
      <c r="W41" s="69"/>
      <c r="X41" s="254"/>
      <c r="Y41" s="255"/>
      <c r="Z41" s="256"/>
      <c r="AA41" s="263"/>
      <c r="AB41" s="264"/>
      <c r="AC41" s="265"/>
      <c r="AD41" s="159"/>
      <c r="AE41" s="159"/>
      <c r="AF41" s="159"/>
    </row>
    <row r="42" spans="1:32" s="52" customFormat="1" ht="51" x14ac:dyDescent="0.75">
      <c r="A42" s="156"/>
      <c r="B42" s="156"/>
      <c r="C42" s="156"/>
      <c r="D42" s="156"/>
      <c r="E42" s="156"/>
      <c r="F42" s="156"/>
      <c r="G42" s="156"/>
      <c r="H42" s="156"/>
      <c r="I42" s="156"/>
      <c r="J42" s="250"/>
      <c r="K42" s="250"/>
      <c r="L42" s="250"/>
      <c r="M42" s="250"/>
      <c r="N42" s="250"/>
      <c r="O42" s="68"/>
      <c r="S42" s="156"/>
      <c r="T42" s="156"/>
      <c r="U42" s="156"/>
      <c r="V42" s="156"/>
      <c r="W42" s="69"/>
      <c r="X42" s="257"/>
      <c r="Y42" s="258"/>
      <c r="Z42" s="259"/>
      <c r="AA42" s="266"/>
      <c r="AB42" s="267"/>
      <c r="AC42" s="268"/>
      <c r="AD42" s="159"/>
      <c r="AE42" s="159"/>
      <c r="AF42" s="159"/>
    </row>
    <row r="43" spans="1:32" s="52" customFormat="1" ht="126.75" customHeight="1" x14ac:dyDescent="0.75">
      <c r="A43" s="159">
        <v>1</v>
      </c>
      <c r="B43" s="157" t="s">
        <v>88</v>
      </c>
      <c r="C43" s="157"/>
      <c r="D43" s="158" t="s">
        <v>89</v>
      </c>
      <c r="E43" s="158"/>
      <c r="F43" s="158" t="s">
        <v>90</v>
      </c>
      <c r="G43" s="158"/>
      <c r="H43" s="158"/>
      <c r="I43" s="158"/>
      <c r="J43" s="158" t="s">
        <v>91</v>
      </c>
      <c r="K43" s="158"/>
      <c r="L43" s="158"/>
      <c r="M43" s="158"/>
      <c r="N43" s="158"/>
      <c r="O43" s="68"/>
      <c r="S43" s="159">
        <v>1</v>
      </c>
      <c r="T43" s="159"/>
      <c r="U43" s="160" t="s">
        <v>104</v>
      </c>
      <c r="V43" s="70" t="s">
        <v>105</v>
      </c>
      <c r="W43" s="71"/>
      <c r="X43" s="282" t="s">
        <v>66</v>
      </c>
      <c r="Y43" s="159" t="s">
        <v>116</v>
      </c>
      <c r="Z43" s="159"/>
      <c r="AA43" s="260" t="s">
        <v>117</v>
      </c>
      <c r="AB43" s="261"/>
      <c r="AC43" s="262"/>
      <c r="AD43" s="244" t="s">
        <v>141</v>
      </c>
      <c r="AE43" s="244"/>
      <c r="AF43" s="156" t="s">
        <v>140</v>
      </c>
    </row>
    <row r="44" spans="1:32" s="52" customFormat="1" ht="126.75" customHeight="1" x14ac:dyDescent="0.75">
      <c r="A44" s="159"/>
      <c r="B44" s="157"/>
      <c r="C44" s="157"/>
      <c r="D44" s="158"/>
      <c r="E44" s="158"/>
      <c r="F44" s="158"/>
      <c r="G44" s="158"/>
      <c r="H44" s="158"/>
      <c r="I44" s="158"/>
      <c r="J44" s="158" t="s">
        <v>92</v>
      </c>
      <c r="K44" s="158"/>
      <c r="L44" s="158"/>
      <c r="M44" s="158"/>
      <c r="N44" s="158"/>
      <c r="O44" s="68"/>
      <c r="S44" s="159"/>
      <c r="T44" s="159"/>
      <c r="U44" s="161"/>
      <c r="V44" s="70" t="s">
        <v>106</v>
      </c>
      <c r="W44" s="71"/>
      <c r="X44" s="282"/>
      <c r="Y44" s="159"/>
      <c r="Z44" s="159"/>
      <c r="AA44" s="266"/>
      <c r="AB44" s="267"/>
      <c r="AC44" s="268"/>
      <c r="AD44" s="244"/>
      <c r="AE44" s="244"/>
      <c r="AF44" s="156"/>
    </row>
    <row r="45" spans="1:32" s="72" customFormat="1" ht="126.75" customHeight="1" x14ac:dyDescent="0.75">
      <c r="A45" s="159">
        <v>2</v>
      </c>
      <c r="B45" s="157" t="s">
        <v>93</v>
      </c>
      <c r="C45" s="157"/>
      <c r="D45" s="158" t="s">
        <v>94</v>
      </c>
      <c r="E45" s="158"/>
      <c r="F45" s="158" t="s">
        <v>95</v>
      </c>
      <c r="G45" s="158"/>
      <c r="H45" s="158"/>
      <c r="I45" s="158"/>
      <c r="J45" s="158" t="s">
        <v>96</v>
      </c>
      <c r="K45" s="158"/>
      <c r="L45" s="158"/>
      <c r="M45" s="158"/>
      <c r="N45" s="158"/>
      <c r="O45" s="68"/>
      <c r="P45" s="52"/>
      <c r="Q45" s="52"/>
      <c r="R45" s="52"/>
      <c r="S45" s="159">
        <v>2</v>
      </c>
      <c r="T45" s="159"/>
      <c r="U45" s="160" t="s">
        <v>107</v>
      </c>
      <c r="V45" s="70" t="s">
        <v>108</v>
      </c>
      <c r="W45" s="71"/>
      <c r="X45" s="282"/>
      <c r="Y45" s="269" t="s">
        <v>118</v>
      </c>
      <c r="Z45" s="269"/>
      <c r="AA45" s="270" t="s">
        <v>144</v>
      </c>
      <c r="AB45" s="271"/>
      <c r="AC45" s="272"/>
      <c r="AD45" s="156" t="s">
        <v>143</v>
      </c>
      <c r="AE45" s="156"/>
      <c r="AF45" s="245" t="s">
        <v>142</v>
      </c>
    </row>
    <row r="46" spans="1:32" s="72" customFormat="1" ht="126.75" customHeight="1" x14ac:dyDescent="0.75">
      <c r="A46" s="159"/>
      <c r="B46" s="157"/>
      <c r="C46" s="157"/>
      <c r="D46" s="158"/>
      <c r="E46" s="158"/>
      <c r="F46" s="158"/>
      <c r="G46" s="158"/>
      <c r="H46" s="158"/>
      <c r="I46" s="158"/>
      <c r="J46" s="158" t="s">
        <v>97</v>
      </c>
      <c r="K46" s="158"/>
      <c r="L46" s="158"/>
      <c r="M46" s="158"/>
      <c r="N46" s="158"/>
      <c r="O46" s="68"/>
      <c r="P46" s="52"/>
      <c r="Q46" s="52"/>
      <c r="R46" s="52"/>
      <c r="S46" s="159"/>
      <c r="T46" s="159"/>
      <c r="U46" s="161"/>
      <c r="V46" s="70" t="s">
        <v>109</v>
      </c>
      <c r="W46" s="71"/>
      <c r="X46" s="282"/>
      <c r="Y46" s="269"/>
      <c r="Z46" s="269"/>
      <c r="AA46" s="273"/>
      <c r="AB46" s="274"/>
      <c r="AC46" s="275"/>
      <c r="AD46" s="156"/>
      <c r="AE46" s="156"/>
      <c r="AF46" s="245"/>
    </row>
    <row r="47" spans="1:32" s="72" customFormat="1" ht="126.75" customHeight="1" x14ac:dyDescent="0.75">
      <c r="A47" s="159">
        <v>3</v>
      </c>
      <c r="B47" s="157" t="s">
        <v>98</v>
      </c>
      <c r="C47" s="157"/>
      <c r="D47" s="158" t="s">
        <v>99</v>
      </c>
      <c r="E47" s="158"/>
      <c r="F47" s="158" t="s">
        <v>100</v>
      </c>
      <c r="G47" s="158"/>
      <c r="H47" s="158"/>
      <c r="I47" s="158"/>
      <c r="J47" s="158" t="s">
        <v>101</v>
      </c>
      <c r="K47" s="158"/>
      <c r="L47" s="158"/>
      <c r="M47" s="158"/>
      <c r="N47" s="158"/>
      <c r="O47" s="68"/>
      <c r="P47" s="52"/>
      <c r="Q47" s="52"/>
      <c r="R47" s="52"/>
      <c r="S47" s="159">
        <v>3</v>
      </c>
      <c r="T47" s="159"/>
      <c r="U47" s="160" t="s">
        <v>110</v>
      </c>
      <c r="V47" s="70" t="s">
        <v>111</v>
      </c>
      <c r="W47" s="71"/>
      <c r="X47" s="282"/>
      <c r="Y47" s="269" t="s">
        <v>119</v>
      </c>
      <c r="Z47" s="269"/>
      <c r="AA47" s="276" t="s">
        <v>143</v>
      </c>
      <c r="AB47" s="277"/>
      <c r="AC47" s="278"/>
      <c r="AD47" s="245" t="s">
        <v>146</v>
      </c>
      <c r="AE47" s="245"/>
      <c r="AF47" s="246" t="s">
        <v>145</v>
      </c>
    </row>
    <row r="48" spans="1:32" s="72" customFormat="1" ht="126.75" customHeight="1" x14ac:dyDescent="0.75">
      <c r="A48" s="159"/>
      <c r="B48" s="157"/>
      <c r="C48" s="157"/>
      <c r="D48" s="158"/>
      <c r="E48" s="158"/>
      <c r="F48" s="158"/>
      <c r="G48" s="158"/>
      <c r="H48" s="158"/>
      <c r="I48" s="158"/>
      <c r="J48" s="158" t="s">
        <v>102</v>
      </c>
      <c r="K48" s="158"/>
      <c r="L48" s="158"/>
      <c r="M48" s="158"/>
      <c r="N48" s="158"/>
      <c r="O48" s="68"/>
      <c r="P48" s="52"/>
      <c r="Q48" s="52"/>
      <c r="R48" s="52"/>
      <c r="S48" s="159"/>
      <c r="T48" s="159"/>
      <c r="U48" s="161"/>
      <c r="V48" s="70" t="s">
        <v>112</v>
      </c>
      <c r="W48" s="71"/>
      <c r="X48" s="282"/>
      <c r="Y48" s="269"/>
      <c r="Z48" s="269"/>
      <c r="AA48" s="279"/>
      <c r="AB48" s="280"/>
      <c r="AC48" s="281"/>
      <c r="AD48" s="245"/>
      <c r="AE48" s="245"/>
      <c r="AF48" s="246"/>
    </row>
    <row r="49" spans="1:32" s="72" customFormat="1" ht="65.099999999999994" customHeight="1" x14ac:dyDescent="0.75">
      <c r="A49" s="73"/>
      <c r="B49" s="73"/>
      <c r="C49" s="73"/>
      <c r="D49" s="73"/>
      <c r="E49" s="73"/>
      <c r="F49" s="73"/>
      <c r="G49" s="73"/>
      <c r="H49" s="73"/>
      <c r="I49" s="73"/>
      <c r="J49" s="69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69"/>
      <c r="V49" s="69"/>
      <c r="W49" s="69"/>
      <c r="X49" s="73"/>
      <c r="Y49" s="73"/>
      <c r="Z49" s="73"/>
      <c r="AA49" s="73"/>
      <c r="AB49" s="73"/>
      <c r="AC49" s="73"/>
      <c r="AD49" s="73"/>
      <c r="AE49" s="73"/>
      <c r="AF49" s="73"/>
    </row>
    <row r="50" spans="1:32" s="72" customFormat="1" ht="135.75" customHeight="1" x14ac:dyDescent="0.75">
      <c r="A50" s="73"/>
      <c r="B50" s="73"/>
      <c r="C50" s="73"/>
      <c r="D50" s="73"/>
      <c r="E50" s="73"/>
      <c r="F50" s="73"/>
      <c r="G50" s="73"/>
      <c r="H50" s="73"/>
      <c r="I50" s="73"/>
      <c r="J50" s="69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69"/>
      <c r="V50" s="69"/>
      <c r="W50" s="69"/>
      <c r="X50" s="73"/>
      <c r="Y50" s="73"/>
      <c r="Z50" s="73"/>
      <c r="AA50" s="73"/>
      <c r="AB50" s="73"/>
      <c r="AC50" s="73"/>
      <c r="AD50" s="73"/>
      <c r="AE50" s="73"/>
      <c r="AF50" s="73"/>
    </row>
    <row r="51" spans="1:32" s="72" customFormat="1" ht="50.1" customHeight="1" x14ac:dyDescent="0.75">
      <c r="A51" s="283"/>
      <c r="B51" s="284"/>
      <c r="C51" s="284"/>
      <c r="D51" s="284"/>
      <c r="E51" s="284"/>
      <c r="F51" s="284"/>
      <c r="G51" s="285"/>
      <c r="H51" s="283"/>
      <c r="I51" s="285"/>
      <c r="J51" s="283"/>
      <c r="K51" s="284"/>
      <c r="L51" s="284"/>
      <c r="M51" s="284"/>
      <c r="N51" s="285"/>
      <c r="O51" s="292" t="s">
        <v>135</v>
      </c>
      <c r="P51" s="292"/>
      <c r="Q51" s="292"/>
      <c r="R51" s="292"/>
      <c r="S51" s="73"/>
      <c r="T51" s="73"/>
      <c r="U51" s="69"/>
      <c r="V51" s="69"/>
      <c r="W51" s="69"/>
      <c r="X51" s="73"/>
      <c r="Y51" s="73"/>
      <c r="Z51" s="73"/>
      <c r="AA51" s="73"/>
      <c r="AB51" s="73"/>
      <c r="AC51" s="73"/>
      <c r="AD51" s="73"/>
      <c r="AE51" s="73"/>
      <c r="AF51" s="73"/>
    </row>
    <row r="52" spans="1:32" s="72" customFormat="1" ht="94.5" customHeight="1" x14ac:dyDescent="0.75">
      <c r="A52" s="286"/>
      <c r="B52" s="287"/>
      <c r="C52" s="287"/>
      <c r="D52" s="287"/>
      <c r="E52" s="287"/>
      <c r="F52" s="287"/>
      <c r="G52" s="288"/>
      <c r="H52" s="286"/>
      <c r="I52" s="288"/>
      <c r="J52" s="286"/>
      <c r="K52" s="287"/>
      <c r="L52" s="287"/>
      <c r="M52" s="287"/>
      <c r="N52" s="288"/>
      <c r="O52" s="292"/>
      <c r="P52" s="292"/>
      <c r="Q52" s="292"/>
      <c r="R52" s="292"/>
      <c r="S52" s="73"/>
      <c r="T52" s="73"/>
      <c r="U52" s="69"/>
      <c r="V52" s="69"/>
      <c r="W52" s="69"/>
      <c r="X52" s="73"/>
      <c r="Y52" s="73"/>
      <c r="Z52" s="73"/>
      <c r="AA52" s="73"/>
      <c r="AB52" s="73"/>
      <c r="AC52" s="73"/>
      <c r="AD52" s="73"/>
      <c r="AE52" s="73"/>
      <c r="AF52" s="73"/>
    </row>
    <row r="53" spans="1:32" s="52" customFormat="1" ht="51" x14ac:dyDescent="0.75">
      <c r="A53" s="286"/>
      <c r="B53" s="287"/>
      <c r="C53" s="287"/>
      <c r="D53" s="287"/>
      <c r="E53" s="287"/>
      <c r="F53" s="287"/>
      <c r="G53" s="288"/>
      <c r="H53" s="286"/>
      <c r="I53" s="288"/>
      <c r="J53" s="286"/>
      <c r="K53" s="287"/>
      <c r="L53" s="287"/>
      <c r="M53" s="287"/>
      <c r="N53" s="288"/>
      <c r="O53" s="293">
        <v>45381</v>
      </c>
      <c r="P53" s="294"/>
      <c r="Q53" s="294"/>
      <c r="R53" s="295"/>
      <c r="S53" s="73"/>
      <c r="T53" s="73"/>
      <c r="U53" s="69"/>
      <c r="V53" s="69"/>
      <c r="W53" s="69"/>
      <c r="X53" s="73"/>
      <c r="Y53" s="73"/>
      <c r="Z53" s="73"/>
      <c r="AA53" s="73"/>
      <c r="AB53" s="73"/>
      <c r="AC53" s="73"/>
      <c r="AD53" s="73"/>
      <c r="AE53" s="73"/>
      <c r="AF53" s="73"/>
    </row>
    <row r="54" spans="1:32" s="52" customFormat="1" ht="51" x14ac:dyDescent="0.75">
      <c r="A54" s="286"/>
      <c r="B54" s="287"/>
      <c r="C54" s="287"/>
      <c r="D54" s="287"/>
      <c r="E54" s="287"/>
      <c r="F54" s="287"/>
      <c r="G54" s="288"/>
      <c r="H54" s="286"/>
      <c r="I54" s="288"/>
      <c r="J54" s="286"/>
      <c r="K54" s="287"/>
      <c r="L54" s="287"/>
      <c r="M54" s="287"/>
      <c r="N54" s="288"/>
      <c r="O54" s="296"/>
      <c r="P54" s="297"/>
      <c r="Q54" s="297"/>
      <c r="R54" s="298"/>
      <c r="S54" s="73"/>
      <c r="T54" s="73"/>
      <c r="U54" s="69"/>
      <c r="V54" s="69"/>
      <c r="W54" s="69"/>
      <c r="X54" s="73"/>
      <c r="Y54" s="73"/>
      <c r="Z54" s="73"/>
      <c r="AA54" s="73"/>
      <c r="AB54" s="73"/>
      <c r="AC54" s="73"/>
      <c r="AD54" s="73"/>
      <c r="AE54" s="73"/>
      <c r="AF54" s="73"/>
    </row>
    <row r="55" spans="1:32" s="52" customFormat="1" ht="60" customHeight="1" x14ac:dyDescent="0.75">
      <c r="A55" s="289"/>
      <c r="B55" s="290"/>
      <c r="C55" s="290"/>
      <c r="D55" s="290"/>
      <c r="E55" s="290"/>
      <c r="F55" s="290"/>
      <c r="G55" s="291"/>
      <c r="H55" s="289"/>
      <c r="I55" s="291"/>
      <c r="J55" s="289"/>
      <c r="K55" s="290"/>
      <c r="L55" s="290"/>
      <c r="M55" s="290"/>
      <c r="N55" s="291"/>
      <c r="O55" s="296"/>
      <c r="P55" s="297"/>
      <c r="Q55" s="297"/>
      <c r="R55" s="298"/>
      <c r="S55" s="73"/>
      <c r="T55" s="73"/>
      <c r="U55" s="69"/>
      <c r="V55" s="69"/>
      <c r="W55" s="69"/>
      <c r="X55" s="73"/>
      <c r="Y55" s="73"/>
      <c r="Z55" s="73"/>
      <c r="AA55" s="73"/>
      <c r="AB55" s="73"/>
      <c r="AC55" s="73"/>
      <c r="AD55" s="73"/>
      <c r="AE55" s="73"/>
      <c r="AF55" s="73"/>
    </row>
    <row r="56" spans="1:32" s="52" customFormat="1" ht="34.5" customHeight="1" x14ac:dyDescent="0.75">
      <c r="A56" s="302" t="s">
        <v>213</v>
      </c>
      <c r="B56" s="303"/>
      <c r="C56" s="303"/>
      <c r="D56" s="303"/>
      <c r="E56" s="303"/>
      <c r="F56" s="303"/>
      <c r="G56" s="304"/>
      <c r="H56" s="302" t="s">
        <v>260</v>
      </c>
      <c r="I56" s="304"/>
      <c r="J56" s="302" t="s">
        <v>214</v>
      </c>
      <c r="K56" s="303"/>
      <c r="L56" s="303"/>
      <c r="M56" s="303"/>
      <c r="N56" s="304"/>
      <c r="O56" s="296"/>
      <c r="P56" s="297"/>
      <c r="Q56" s="297"/>
      <c r="R56" s="298"/>
      <c r="S56" s="64"/>
      <c r="T56" s="64"/>
      <c r="U56" s="74"/>
      <c r="V56" s="74"/>
      <c r="W56" s="74"/>
      <c r="X56" s="64"/>
      <c r="Y56" s="64"/>
      <c r="Z56" s="64"/>
      <c r="AA56" s="64"/>
      <c r="AB56" s="64"/>
      <c r="AC56" s="64"/>
      <c r="AD56" s="64"/>
      <c r="AE56" s="64"/>
      <c r="AF56" s="64"/>
    </row>
    <row r="57" spans="1:32" s="52" customFormat="1" ht="206.25" customHeight="1" x14ac:dyDescent="0.75">
      <c r="A57" s="305"/>
      <c r="B57" s="306"/>
      <c r="C57" s="306"/>
      <c r="D57" s="306"/>
      <c r="E57" s="306"/>
      <c r="F57" s="306"/>
      <c r="G57" s="307"/>
      <c r="H57" s="305"/>
      <c r="I57" s="307"/>
      <c r="J57" s="305"/>
      <c r="K57" s="306"/>
      <c r="L57" s="306"/>
      <c r="M57" s="306"/>
      <c r="N57" s="307"/>
      <c r="O57" s="296"/>
      <c r="P57" s="297"/>
      <c r="Q57" s="297"/>
      <c r="R57" s="298"/>
      <c r="S57" s="64"/>
      <c r="T57" s="64"/>
      <c r="U57" s="74"/>
      <c r="V57" s="74"/>
      <c r="W57" s="74"/>
      <c r="X57" s="64"/>
      <c r="Y57" s="64"/>
      <c r="Z57" s="64"/>
      <c r="AA57" s="64"/>
      <c r="AB57" s="64"/>
      <c r="AC57" s="64"/>
      <c r="AD57" s="64"/>
      <c r="AE57" s="64"/>
      <c r="AF57" s="64"/>
    </row>
    <row r="58" spans="1:32" s="52" customFormat="1" ht="57.75" customHeight="1" x14ac:dyDescent="0.75">
      <c r="A58" s="308" t="s">
        <v>134</v>
      </c>
      <c r="B58" s="309"/>
      <c r="C58" s="309"/>
      <c r="D58" s="309"/>
      <c r="E58" s="309"/>
      <c r="F58" s="309"/>
      <c r="G58" s="310"/>
      <c r="H58" s="311" t="s">
        <v>209</v>
      </c>
      <c r="I58" s="311"/>
      <c r="J58" s="311"/>
      <c r="K58" s="311"/>
      <c r="L58" s="311"/>
      <c r="M58" s="311"/>
      <c r="N58" s="311"/>
      <c r="O58" s="299"/>
      <c r="P58" s="300"/>
      <c r="Q58" s="300"/>
      <c r="R58" s="301"/>
      <c r="S58" s="64"/>
      <c r="T58" s="64"/>
      <c r="U58" s="74"/>
      <c r="V58" s="74"/>
      <c r="W58" s="74"/>
      <c r="X58" s="64"/>
      <c r="Y58" s="64"/>
      <c r="Z58" s="64"/>
      <c r="AA58" s="64"/>
      <c r="AB58" s="64"/>
      <c r="AC58" s="64"/>
      <c r="AD58" s="64"/>
      <c r="AE58" s="64"/>
      <c r="AF58" s="64"/>
    </row>
  </sheetData>
  <mergeCells count="129">
    <mergeCell ref="A51:G55"/>
    <mergeCell ref="H51:I55"/>
    <mergeCell ref="J51:N55"/>
    <mergeCell ref="O51:R52"/>
    <mergeCell ref="O53:R58"/>
    <mergeCell ref="A56:G57"/>
    <mergeCell ref="H56:I57"/>
    <mergeCell ref="J56:N57"/>
    <mergeCell ref="A58:G58"/>
    <mergeCell ref="H58:N58"/>
    <mergeCell ref="A47:A48"/>
    <mergeCell ref="B47:C48"/>
    <mergeCell ref="D47:E48"/>
    <mergeCell ref="F47:I48"/>
    <mergeCell ref="J47:N47"/>
    <mergeCell ref="S47:T48"/>
    <mergeCell ref="U47:U48"/>
    <mergeCell ref="Y47:Z48"/>
    <mergeCell ref="AA47:AC48"/>
    <mergeCell ref="J48:N48"/>
    <mergeCell ref="X43:X48"/>
    <mergeCell ref="Y43:Z44"/>
    <mergeCell ref="AA43:AC44"/>
    <mergeCell ref="A45:A46"/>
    <mergeCell ref="B45:C46"/>
    <mergeCell ref="D45:E46"/>
    <mergeCell ref="F45:I46"/>
    <mergeCell ref="J45:N45"/>
    <mergeCell ref="S45:T46"/>
    <mergeCell ref="A43:A44"/>
    <mergeCell ref="U45:U46"/>
    <mergeCell ref="Y45:Z46"/>
    <mergeCell ref="J46:N46"/>
    <mergeCell ref="AD43:AE44"/>
    <mergeCell ref="AF43:AF44"/>
    <mergeCell ref="AD45:AE46"/>
    <mergeCell ref="AF45:AF46"/>
    <mergeCell ref="AD47:AE48"/>
    <mergeCell ref="AF47:AF48"/>
    <mergeCell ref="X39:AF39"/>
    <mergeCell ref="B40:C42"/>
    <mergeCell ref="D40:E42"/>
    <mergeCell ref="F40:I42"/>
    <mergeCell ref="J40:N42"/>
    <mergeCell ref="X40:Z42"/>
    <mergeCell ref="AA40:AC42"/>
    <mergeCell ref="AD40:AE42"/>
    <mergeCell ref="AF40:AF42"/>
    <mergeCell ref="J44:N44"/>
    <mergeCell ref="F43:I44"/>
    <mergeCell ref="J43:N43"/>
    <mergeCell ref="AA45:AC46"/>
    <mergeCell ref="AC5:AF5"/>
    <mergeCell ref="Y5:AB5"/>
    <mergeCell ref="Y8:AF8"/>
    <mergeCell ref="A6:C6"/>
    <mergeCell ref="D6:I6"/>
    <mergeCell ref="A8:A10"/>
    <mergeCell ref="B8:B10"/>
    <mergeCell ref="C8:C10"/>
    <mergeCell ref="D9:D10"/>
    <mergeCell ref="E8:E10"/>
    <mergeCell ref="Y6:AB6"/>
    <mergeCell ref="AC6:AF6"/>
    <mergeCell ref="A7:AF7"/>
    <mergeCell ref="AF9:AF10"/>
    <mergeCell ref="A5:C5"/>
    <mergeCell ref="X27:X28"/>
    <mergeCell ref="D30:D32"/>
    <mergeCell ref="D33:D34"/>
    <mergeCell ref="J27:J28"/>
    <mergeCell ref="D11:D26"/>
    <mergeCell ref="C11:C26"/>
    <mergeCell ref="AD9:AD10"/>
    <mergeCell ref="AE9:AE10"/>
    <mergeCell ref="Y9:Y10"/>
    <mergeCell ref="Z9:Z10"/>
    <mergeCell ref="AA9:AA10"/>
    <mergeCell ref="AB9:AB10"/>
    <mergeCell ref="AC9:AC10"/>
    <mergeCell ref="G8:G10"/>
    <mergeCell ref="K8:R8"/>
    <mergeCell ref="I8:I10"/>
    <mergeCell ref="T9:T10"/>
    <mergeCell ref="U9:U10"/>
    <mergeCell ref="V9:V10"/>
    <mergeCell ref="A1:F4"/>
    <mergeCell ref="D5:I5"/>
    <mergeCell ref="S8:W8"/>
    <mergeCell ref="V27:V28"/>
    <mergeCell ref="A11:A34"/>
    <mergeCell ref="B11:B34"/>
    <mergeCell ref="D27:D28"/>
    <mergeCell ref="F27:F28"/>
    <mergeCell ref="E27:E34"/>
    <mergeCell ref="C27:C34"/>
    <mergeCell ref="E11:E19"/>
    <mergeCell ref="E20:E26"/>
    <mergeCell ref="J8:J10"/>
    <mergeCell ref="K9:K10"/>
    <mergeCell ref="L9:L10"/>
    <mergeCell ref="M9:M10"/>
    <mergeCell ref="K5:U5"/>
    <mergeCell ref="W5:X5"/>
    <mergeCell ref="F8:F10"/>
    <mergeCell ref="W9:W10"/>
    <mergeCell ref="X8:X10"/>
    <mergeCell ref="H27:H28"/>
    <mergeCell ref="G1:AF4"/>
    <mergeCell ref="S9:S10"/>
    <mergeCell ref="A36:N36"/>
    <mergeCell ref="N9:N10"/>
    <mergeCell ref="O9:O10"/>
    <mergeCell ref="P9:P10"/>
    <mergeCell ref="Q9:Q10"/>
    <mergeCell ref="R9:R10"/>
    <mergeCell ref="G27:G28"/>
    <mergeCell ref="H8:H10"/>
    <mergeCell ref="A35:U35"/>
    <mergeCell ref="A37:W37"/>
    <mergeCell ref="A39:A42"/>
    <mergeCell ref="B39:N39"/>
    <mergeCell ref="S39:T42"/>
    <mergeCell ref="U39:U42"/>
    <mergeCell ref="V39:V42"/>
    <mergeCell ref="B43:C44"/>
    <mergeCell ref="D43:E44"/>
    <mergeCell ref="S43:T44"/>
    <mergeCell ref="U43:U44"/>
  </mergeCells>
  <phoneticPr fontId="19" type="noConversion"/>
  <conditionalFormatting sqref="A5:K5 V5:W5 A11:B19 A27:B34">
    <cfRule type="containsText" dxfId="537" priority="597" operator="containsText" text="Tolerable">
      <formula>NOT(ISERROR(SEARCH("Tolerable",A5)))</formula>
    </cfRule>
  </conditionalFormatting>
  <conditionalFormatting sqref="D27:E27">
    <cfRule type="containsText" dxfId="536" priority="664" operator="containsText" text="Tolerable">
      <formula>NOT(ISERROR(SEARCH("Tolerable",D27)))</formula>
    </cfRule>
  </conditionalFormatting>
  <conditionalFormatting sqref="D30:E30">
    <cfRule type="containsText" dxfId="535" priority="657" operator="containsText" text="Tolerable">
      <formula>NOT(ISERROR(SEARCH("Tolerable",D30)))</formula>
    </cfRule>
  </conditionalFormatting>
  <conditionalFormatting sqref="D33:E33">
    <cfRule type="containsText" dxfId="534" priority="655" operator="containsText" text="Tolerable">
      <formula>NOT(ISERROR(SEARCH("Tolerable",D33)))</formula>
    </cfRule>
  </conditionalFormatting>
  <conditionalFormatting sqref="A1:F4 Y5:AF5 A6:AF7 E8:F8 I8:AF8 D8:D9 E31:E32 E34">
    <cfRule type="containsText" dxfId="533" priority="4792" operator="containsText" text="Tolerable">
      <formula>NOT(ISERROR(SEARCH("Tolerable",A1)))</formula>
    </cfRule>
  </conditionalFormatting>
  <conditionalFormatting sqref="G1 A8:C8 D28:E29">
    <cfRule type="containsText" dxfId="532" priority="675" operator="containsText" text="Tolerable">
      <formula>NOT(ISERROR(SEARCH("Tolerable",A1)))</formula>
    </cfRule>
  </conditionalFormatting>
  <conditionalFormatting sqref="K9:W9">
    <cfRule type="containsText" dxfId="531" priority="672" operator="containsText" text="Tolerable">
      <formula>NOT(ISERROR(SEARCH("Tolerable",K9)))</formula>
    </cfRule>
  </conditionalFormatting>
  <conditionalFormatting sqref="R6 R8 R59:R1048576">
    <cfRule type="containsText" dxfId="530" priority="4916" operator="containsText" text="MODERADO">
      <formula>NOT(ISERROR(SEARCH("MODERADO",R6)))</formula>
    </cfRule>
    <cfRule type="containsText" dxfId="529" priority="4917" operator="containsText" text="INTOLERABLE">
      <formula>NOT(ISERROR(SEARCH("INTOLERABLE",R6)))</formula>
    </cfRule>
    <cfRule type="containsText" dxfId="528" priority="4919" operator="containsText" text="IMPORTANTE">
      <formula>NOT(ISERROR(SEARCH("IMPORTANTE",R6)))</formula>
    </cfRule>
    <cfRule type="containsText" dxfId="527" priority="4920" operator="containsText" text="MODERADO">
      <formula>NOT(ISERROR(SEARCH("MODERADO",R6)))</formula>
    </cfRule>
  </conditionalFormatting>
  <conditionalFormatting sqref="R6 R59:R1048576">
    <cfRule type="containsText" dxfId="526" priority="5269" operator="containsText" text="Importante">
      <formula>NOT(ISERROR(SEARCH("Importante",R6)))</formula>
    </cfRule>
    <cfRule type="containsText" dxfId="525" priority="5270" operator="containsText" text="Moderado">
      <formula>NOT(ISERROR(SEARCH("Moderado",R6)))</formula>
    </cfRule>
  </conditionalFormatting>
  <conditionalFormatting sqref="R6 R59:R1048576">
    <cfRule type="containsText" dxfId="524" priority="5268" operator="containsText" text="Intolerable">
      <formula>NOT(ISERROR(SEARCH("Intolerable",R6)))</formula>
    </cfRule>
  </conditionalFormatting>
  <conditionalFormatting sqref="R36">
    <cfRule type="containsText" dxfId="523" priority="551" operator="containsText" text="INTOLERABLE">
      <formula>NOT(ISERROR(SEARCH("INTOLERABLE",R36)))</formula>
    </cfRule>
    <cfRule type="containsText" dxfId="522" priority="552" operator="containsText" text="IMPORTANTE">
      <formula>NOT(ISERROR(SEARCH("IMPORTANTE",R36)))</formula>
    </cfRule>
    <cfRule type="containsText" dxfId="521" priority="553" operator="containsText" text="MODERADO">
      <formula>NOT(ISERROR(SEARCH("MODERADO",R36)))</formula>
    </cfRule>
    <cfRule type="containsText" dxfId="520" priority="554" operator="containsText" text="TOLERABLE">
      <formula>NOT(ISERROR(SEARCH("TOLERABLE",R36)))</formula>
    </cfRule>
    <cfRule type="containsText" dxfId="519" priority="555" operator="containsText" text="TOLERABLE">
      <formula>NOT(ISERROR(SEARCH("TOLERABLE",R36)))</formula>
    </cfRule>
    <cfRule type="containsText" dxfId="518" priority="556" operator="containsText" text="TRIVIAL">
      <formula>NOT(ISERROR(SEARCH("TRIVIAL",R36)))</formula>
    </cfRule>
  </conditionalFormatting>
  <conditionalFormatting sqref="R38 AF35:AF38">
    <cfRule type="containsText" dxfId="517" priority="563" operator="containsText" text="Intolerable">
      <formula>NOT(ISERROR(SEARCH("Intolerable",R35)))</formula>
    </cfRule>
  </conditionalFormatting>
  <conditionalFormatting sqref="R38">
    <cfRule type="containsText" dxfId="516" priority="560" operator="containsText" text="Intolerable">
      <formula>NOT(ISERROR(SEARCH("Intolerable",R38)))</formula>
    </cfRule>
    <cfRule type="containsText" dxfId="515" priority="561" operator="containsText" text="Importante">
      <formula>NOT(ISERROR(SEARCH("Importante",R38)))</formula>
    </cfRule>
    <cfRule type="containsText" dxfId="514" priority="562" operator="containsText" text="Moderado">
      <formula>NOT(ISERROR(SEARCH("Moderado",R38)))</formula>
    </cfRule>
  </conditionalFormatting>
  <conditionalFormatting sqref="R59:R1048576 AF59:AF1048576">
    <cfRule type="containsText" dxfId="513" priority="5271" operator="containsText" text="Intolerable">
      <formula>NOT(ISERROR(SEARCH("Intolerable",R59)))</formula>
    </cfRule>
    <cfRule type="containsText" dxfId="512" priority="5272" operator="containsText" text="Importante">
      <formula>NOT(ISERROR(SEARCH("Importante",R59)))</formula>
    </cfRule>
    <cfRule type="containsText" dxfId="511" priority="5273" operator="containsText" text="Moderado">
      <formula>NOT(ISERROR(SEARCH("Moderado",R59)))</formula>
    </cfRule>
  </conditionalFormatting>
  <conditionalFormatting sqref="S39 S43 S45 S47">
    <cfRule type="containsText" dxfId="510" priority="545" operator="containsText" text="INTOLERABLE">
      <formula>NOT(ISERROR(SEARCH("INTOLERABLE",S39)))</formula>
    </cfRule>
    <cfRule type="containsText" dxfId="509" priority="546" operator="containsText" text="IMPORTANTE">
      <formula>NOT(ISERROR(SEARCH("IMPORTANTE",S39)))</formula>
    </cfRule>
    <cfRule type="containsText" dxfId="508" priority="547" operator="containsText" text="MODERADO">
      <formula>NOT(ISERROR(SEARCH("MODERADO",S39)))</formula>
    </cfRule>
    <cfRule type="containsText" dxfId="507" priority="548" operator="containsText" text="TOLERABLE">
      <formula>NOT(ISERROR(SEARCH("TOLERABLE",S39)))</formula>
    </cfRule>
    <cfRule type="containsText" dxfId="506" priority="549" operator="containsText" text="TOLERABLE">
      <formula>NOT(ISERROR(SEARCH("TOLERABLE",S39)))</formula>
    </cfRule>
    <cfRule type="containsText" dxfId="505" priority="550" operator="containsText" text="TRIVIAL">
      <formula>NOT(ISERROR(SEARCH("TRIVIAL",S39)))</formula>
    </cfRule>
  </conditionalFormatting>
  <conditionalFormatting sqref="Y9:AF9">
    <cfRule type="containsText" dxfId="504" priority="671" operator="containsText" text="Tolerable">
      <formula>NOT(ISERROR(SEARCH("Tolerable",Y9)))</formula>
    </cfRule>
  </conditionalFormatting>
  <conditionalFormatting sqref="AF5 AF8">
    <cfRule type="containsText" dxfId="503" priority="4911" operator="containsText" text="INTOLERABLE">
      <formula>NOT(ISERROR(SEARCH("INTOLERABLE",AF5)))</formula>
    </cfRule>
    <cfRule type="containsText" dxfId="502" priority="4912" operator="containsText" text="IMPORTANTE">
      <formula>NOT(ISERROR(SEARCH("IMPORTANTE",AF5)))</formula>
    </cfRule>
    <cfRule type="containsText" dxfId="501" priority="4913" operator="containsText" text="TRIVIAL">
      <formula>NOT(ISERROR(SEARCH("TRIVIAL",AF5)))</formula>
    </cfRule>
    <cfRule type="containsText" dxfId="500" priority="4914" operator="containsText" text="MODERADO">
      <formula>NOT(ISERROR(SEARCH("MODERADO",AF5)))</formula>
    </cfRule>
    <cfRule type="containsText" dxfId="499" priority="4915" operator="containsText" text="TOLERABLE">
      <formula>NOT(ISERROR(SEARCH("TOLERABLE",AF5)))</formula>
    </cfRule>
  </conditionalFormatting>
  <conditionalFormatting sqref="AF35:AF38 R38">
    <cfRule type="containsText" dxfId="498" priority="564" operator="containsText" text="Importante">
      <formula>NOT(ISERROR(SEARCH("Importante",R35)))</formula>
    </cfRule>
    <cfRule type="containsText" dxfId="497" priority="565" operator="containsText" text="Moderado">
      <formula>NOT(ISERROR(SEARCH("Moderado",R35)))</formula>
    </cfRule>
  </conditionalFormatting>
  <conditionalFormatting sqref="AF35:AF38">
    <cfRule type="containsText" dxfId="496" priority="557" operator="containsText" text="Intolerable">
      <formula>NOT(ISERROR(SEARCH("Intolerable",AF35)))</formula>
    </cfRule>
    <cfRule type="containsText" dxfId="495" priority="558" operator="containsText" text="Importante">
      <formula>NOT(ISERROR(SEARCH("Importante",AF35)))</formula>
    </cfRule>
    <cfRule type="containsText" dxfId="494" priority="559" operator="containsText" text="Moderado">
      <formula>NOT(ISERROR(SEARCH("Moderado",AF35)))</formula>
    </cfRule>
  </conditionalFormatting>
  <conditionalFormatting sqref="AF59:AF1048576">
    <cfRule type="containsText" dxfId="493" priority="4779" operator="containsText" text="INTOLERABLE">
      <formula>NOT(ISERROR(SEARCH("INTOLERABLE",AF59)))</formula>
    </cfRule>
    <cfRule type="containsText" dxfId="492" priority="4780" operator="containsText" text="IMPORTANTE">
      <formula>NOT(ISERROR(SEARCH("IMPORTANTE",AF59)))</formula>
    </cfRule>
    <cfRule type="containsText" dxfId="491" priority="4781" operator="containsText" text="TRIVIAL">
      <formula>NOT(ISERROR(SEARCH("TRIVIAL",AF59)))</formula>
    </cfRule>
    <cfRule type="containsText" dxfId="490" priority="4782" operator="containsText" text="MODERADO">
      <formula>NOT(ISERROR(SEARCH("MODERADO",AF59)))</formula>
    </cfRule>
    <cfRule type="containsText" dxfId="489" priority="4783" operator="containsText" text="TOLERABLE">
      <formula>NOT(ISERROR(SEARCH("TOLERABLE",AF59)))</formula>
    </cfRule>
    <cfRule type="containsText" dxfId="488" priority="4789" operator="containsText" text="Intolerable">
      <formula>NOT(ISERROR(SEARCH("Intolerable",AF59)))</formula>
    </cfRule>
    <cfRule type="containsText" dxfId="487" priority="4790" operator="containsText" text="Importante">
      <formula>NOT(ISERROR(SEARCH("Importante",AF59)))</formula>
    </cfRule>
    <cfRule type="containsText" dxfId="486" priority="4791" operator="containsText" text="Moderado">
      <formula>NOT(ISERROR(SEARCH("Moderado",AF59)))</formula>
    </cfRule>
  </conditionalFormatting>
  <conditionalFormatting sqref="AG36:AG52">
    <cfRule type="containsText" dxfId="485" priority="4768" operator="containsText" text="INTOLERABLE">
      <formula>NOT(ISERROR(SEARCH("INTOLERABLE",AG36)))</formula>
    </cfRule>
    <cfRule type="containsText" dxfId="484" priority="4769" operator="containsText" text="IMPORTANTE">
      <formula>NOT(ISERROR(SEARCH("IMPORTANTE",AG36)))</formula>
    </cfRule>
    <cfRule type="containsText" dxfId="483" priority="4770" operator="containsText" text="MODERADO">
      <formula>NOT(ISERROR(SEARCH("MODERADO",AG36)))</formula>
    </cfRule>
    <cfRule type="containsText" dxfId="482" priority="4771" operator="containsText" text="TOLERABLE">
      <formula>NOT(ISERROR(SEARCH("TOLERABLE",AG36)))</formula>
    </cfRule>
    <cfRule type="containsText" dxfId="481" priority="4772" operator="containsText" text="TRIVIAL">
      <formula>NOT(ISERROR(SEARCH("TRIVIAL",AG36)))</formula>
    </cfRule>
  </conditionalFormatting>
  <conditionalFormatting sqref="R11:R13">
    <cfRule type="containsText" dxfId="480" priority="486" operator="containsText" text="INTOLERABLE">
      <formula>NOT(ISERROR(SEARCH("INTOLERABLE",R11)))</formula>
    </cfRule>
    <cfRule type="containsText" dxfId="479" priority="487" operator="containsText" text="IMPORTANTE">
      <formula>NOT(ISERROR(SEARCH("IMPORTANTE",R11)))</formula>
    </cfRule>
    <cfRule type="containsText" dxfId="478" priority="488" operator="containsText" text="TRIVIAL">
      <formula>NOT(ISERROR(SEARCH("TRIVIAL",R11)))</formula>
    </cfRule>
    <cfRule type="containsText" dxfId="477" priority="489" operator="containsText" text="MODERADO">
      <formula>NOT(ISERROR(SEARCH("MODERADO",R11)))</formula>
    </cfRule>
    <cfRule type="containsText" dxfId="476" priority="490" operator="containsText" text="TOLERABLE">
      <formula>NOT(ISERROR(SEARCH("TOLERABLE",R11)))</formula>
    </cfRule>
    <cfRule type="containsText" dxfId="475" priority="491" operator="containsText" text="Intolerable">
      <formula>NOT(ISERROR(SEARCH("Intolerable",R11)))</formula>
    </cfRule>
    <cfRule type="containsText" dxfId="474" priority="492" operator="containsText" text="Importante">
      <formula>NOT(ISERROR(SEARCH("Importante",R11)))</formula>
    </cfRule>
    <cfRule type="containsText" dxfId="473" priority="493" operator="containsText" text="Moderado">
      <formula>NOT(ISERROR(SEARCH("Moderado",R11)))</formula>
    </cfRule>
    <cfRule type="containsText" dxfId="472" priority="494" operator="containsText" text="Tolerable">
      <formula>NOT(ISERROR(SEARCH("Tolerable",R11)))</formula>
    </cfRule>
    <cfRule type="containsText" dxfId="471" priority="495" operator="containsText" text="INTOLERABLE">
      <formula>NOT(ISERROR(SEARCH("INTOLERABLE",R11)))</formula>
    </cfRule>
    <cfRule type="containsText" dxfId="470" priority="496" operator="containsText" text="IMPORTANTE">
      <formula>NOT(ISERROR(SEARCH("IMPORTANTE",R11)))</formula>
    </cfRule>
    <cfRule type="containsText" dxfId="469" priority="497" operator="containsText" text="TRIVIAL">
      <formula>NOT(ISERROR(SEARCH("TRIVIAL",R11)))</formula>
    </cfRule>
    <cfRule type="containsText" dxfId="468" priority="498" operator="containsText" text="MODERADO">
      <formula>NOT(ISERROR(SEARCH("MODERADO",R11)))</formula>
    </cfRule>
    <cfRule type="containsText" dxfId="467" priority="499" operator="containsText" text="TOLERABLE">
      <formula>NOT(ISERROR(SEARCH("TOLERABLE",R11)))</formula>
    </cfRule>
    <cfRule type="containsText" dxfId="466" priority="500" operator="containsText" text="Intolerable">
      <formula>NOT(ISERROR(SEARCH("Intolerable",R11)))</formula>
    </cfRule>
    <cfRule type="containsText" dxfId="465" priority="501" operator="containsText" text="Importante">
      <formula>NOT(ISERROR(SEARCH("Importante",R11)))</formula>
    </cfRule>
    <cfRule type="containsText" dxfId="464" priority="502" operator="containsText" text="Moderado">
      <formula>NOT(ISERROR(SEARCH("Moderado",R11)))</formula>
    </cfRule>
    <cfRule type="containsText" dxfId="463" priority="503" operator="containsText" text="Intolerable">
      <formula>NOT(ISERROR(SEARCH("Intolerable",R11)))</formula>
    </cfRule>
    <cfRule type="containsText" dxfId="462" priority="504" operator="containsText" text="Importante">
      <formula>NOT(ISERROR(SEARCH("Importante",R11)))</formula>
    </cfRule>
    <cfRule type="containsText" dxfId="461" priority="505" operator="containsText" text="Moderado">
      <formula>NOT(ISERROR(SEARCH("Moderado",R11)))</formula>
    </cfRule>
  </conditionalFormatting>
  <conditionalFormatting sqref="AF11:AF13">
    <cfRule type="containsText" dxfId="460" priority="481" operator="containsText" text="Intolerable">
      <formula>NOT(ISERROR(SEARCH("Intolerable",AF11)))</formula>
    </cfRule>
    <cfRule type="containsText" dxfId="459" priority="482" operator="containsText" text="Importante">
      <formula>NOT(ISERROR(SEARCH("Importante",AF11)))</formula>
    </cfRule>
    <cfRule type="containsText" dxfId="458" priority="483" operator="containsText" text="Trivial">
      <formula>NOT(ISERROR(SEARCH("Trivial",AF11)))</formula>
    </cfRule>
    <cfRule type="containsText" dxfId="457" priority="484" operator="containsText" text="Moderado">
      <formula>NOT(ISERROR(SEARCH("Moderado",AF11)))</formula>
    </cfRule>
    <cfRule type="containsText" dxfId="456" priority="485" operator="containsText" text="Tolerable">
      <formula>NOT(ISERROR(SEARCH("Tolerable",AF11)))</formula>
    </cfRule>
  </conditionalFormatting>
  <conditionalFormatting sqref="J14">
    <cfRule type="containsText" dxfId="455" priority="466" operator="containsText" text="Tolerable">
      <formula>NOT(ISERROR(SEARCH("Tolerable",J14)))</formula>
    </cfRule>
  </conditionalFormatting>
  <conditionalFormatting sqref="R14">
    <cfRule type="containsText" dxfId="454" priority="474" operator="containsText" text="INTOLERABLE">
      <formula>NOT(ISERROR(SEARCH("INTOLERABLE",R14)))</formula>
    </cfRule>
    <cfRule type="containsText" dxfId="453" priority="475" operator="containsText" text="IMPORTANTE">
      <formula>NOT(ISERROR(SEARCH("IMPORTANTE",R14)))</formula>
    </cfRule>
  </conditionalFormatting>
  <conditionalFormatting sqref="R14">
    <cfRule type="containsText" dxfId="452" priority="467" operator="containsText" text="Intolerable">
      <formula>NOT(ISERROR(SEARCH(("Intolerable"),(R14))))</formula>
    </cfRule>
    <cfRule type="containsText" dxfId="451" priority="468" operator="containsText" text="Importante">
      <formula>NOT(ISERROR(SEARCH(("Importante"),(R14))))</formula>
    </cfRule>
    <cfRule type="containsText" dxfId="450" priority="469" operator="containsText" text="Moderado">
      <formula>NOT(ISERROR(SEARCH(("Moderado"),(R14))))</formula>
    </cfRule>
    <cfRule type="containsText" dxfId="449" priority="470" operator="containsText" text="Tolerable">
      <formula>NOT(ISERROR(SEARCH(("Tolerable"),(R14))))</formula>
    </cfRule>
    <cfRule type="containsText" dxfId="448" priority="471" operator="containsText" text="Importante">
      <formula>NOT(ISERROR(SEARCH(("Importante"),(R14))))</formula>
    </cfRule>
    <cfRule type="containsText" dxfId="447" priority="472" operator="containsText" text="Tolerable">
      <formula>NOT(ISERROR(SEARCH("Tolerable",R14)))</formula>
    </cfRule>
    <cfRule type="containsText" dxfId="446" priority="473" operator="containsText" text="MODERADO">
      <formula>NOT(ISERROR(SEARCH("MODERADO",R14)))</formula>
    </cfRule>
    <cfRule type="containsText" dxfId="445" priority="476" operator="containsText" text="MODERADO">
      <formula>NOT(ISERROR(SEARCH("MODERADO",R14)))</formula>
    </cfRule>
    <cfRule type="containsText" dxfId="444" priority="477" operator="containsText" text="importante">
      <formula>NOT(ISERROR(SEARCH("importante",R14)))</formula>
    </cfRule>
    <cfRule type="containsText" dxfId="443" priority="478" operator="containsText" text="Intolerable">
      <formula>NOT(ISERROR(SEARCH("Intolerable",R14)))</formula>
    </cfRule>
    <cfRule type="containsText" dxfId="442" priority="479" operator="containsText" text="Importante">
      <formula>NOT(ISERROR(SEARCH("Importante",R14)))</formula>
    </cfRule>
    <cfRule type="containsText" dxfId="441" priority="480" operator="containsText" text="Moderado">
      <formula>NOT(ISERROR(SEARCH("Moderado",R14)))</formula>
    </cfRule>
  </conditionalFormatting>
  <conditionalFormatting sqref="AF14">
    <cfRule type="containsText" dxfId="440" priority="461" operator="containsText" text="Intolerable">
      <formula>NOT(ISERROR(SEARCH("Intolerable",AF14)))</formula>
    </cfRule>
    <cfRule type="containsText" dxfId="439" priority="462" operator="containsText" text="Importante">
      <formula>NOT(ISERROR(SEARCH("Importante",AF14)))</formula>
    </cfRule>
    <cfRule type="containsText" dxfId="438" priority="463" operator="containsText" text="Trivial">
      <formula>NOT(ISERROR(SEARCH("Trivial",AF14)))</formula>
    </cfRule>
    <cfRule type="containsText" dxfId="437" priority="464" operator="containsText" text="Moderado">
      <formula>NOT(ISERROR(SEARCH("Moderado",AF14)))</formula>
    </cfRule>
    <cfRule type="containsText" dxfId="436" priority="465" operator="containsText" text="Tolerable">
      <formula>NOT(ISERROR(SEARCH("Tolerable",AF14)))</formula>
    </cfRule>
  </conditionalFormatting>
  <conditionalFormatting sqref="R15">
    <cfRule type="containsText" dxfId="435" priority="441" operator="containsText" text="INTOLERABLE">
      <formula>NOT(ISERROR(SEARCH("INTOLERABLE",R15)))</formula>
    </cfRule>
    <cfRule type="containsText" dxfId="434" priority="442" operator="containsText" text="IMPORTANTE">
      <formula>NOT(ISERROR(SEARCH("IMPORTANTE",R15)))</formula>
    </cfRule>
    <cfRule type="containsText" dxfId="433" priority="443" operator="containsText" text="TRIVIAL">
      <formula>NOT(ISERROR(SEARCH("TRIVIAL",R15)))</formula>
    </cfRule>
    <cfRule type="containsText" dxfId="432" priority="444" operator="containsText" text="MODERADO">
      <formula>NOT(ISERROR(SEARCH("MODERADO",R15)))</formula>
    </cfRule>
    <cfRule type="containsText" dxfId="431" priority="445" operator="containsText" text="TOLERABLE">
      <formula>NOT(ISERROR(SEARCH("TOLERABLE",R15)))</formula>
    </cfRule>
    <cfRule type="containsText" dxfId="430" priority="446" operator="containsText" text="Intolerable">
      <formula>NOT(ISERROR(SEARCH("Intolerable",R15)))</formula>
    </cfRule>
    <cfRule type="containsText" dxfId="429" priority="447" operator="containsText" text="Importante">
      <formula>NOT(ISERROR(SEARCH("Importante",R15)))</formula>
    </cfRule>
    <cfRule type="containsText" dxfId="428" priority="448" operator="containsText" text="Moderado">
      <formula>NOT(ISERROR(SEARCH("Moderado",R15)))</formula>
    </cfRule>
    <cfRule type="containsText" dxfId="427" priority="449" operator="containsText" text="Tolerable">
      <formula>NOT(ISERROR(SEARCH("Tolerable",R15)))</formula>
    </cfRule>
    <cfRule type="containsText" dxfId="426" priority="450" operator="containsText" text="INTOLERABLE">
      <formula>NOT(ISERROR(SEARCH("INTOLERABLE",R15)))</formula>
    </cfRule>
    <cfRule type="containsText" dxfId="425" priority="451" operator="containsText" text="IMPORTANTE">
      <formula>NOT(ISERROR(SEARCH("IMPORTANTE",R15)))</formula>
    </cfRule>
    <cfRule type="containsText" dxfId="424" priority="452" operator="containsText" text="TRIVIAL">
      <formula>NOT(ISERROR(SEARCH("TRIVIAL",R15)))</formula>
    </cfRule>
    <cfRule type="containsText" dxfId="423" priority="453" operator="containsText" text="MODERADO">
      <formula>NOT(ISERROR(SEARCH("MODERADO",R15)))</formula>
    </cfRule>
    <cfRule type="containsText" dxfId="422" priority="454" operator="containsText" text="TOLERABLE">
      <formula>NOT(ISERROR(SEARCH("TOLERABLE",R15)))</formula>
    </cfRule>
    <cfRule type="containsText" dxfId="421" priority="455" operator="containsText" text="Intolerable">
      <formula>NOT(ISERROR(SEARCH("Intolerable",R15)))</formula>
    </cfRule>
    <cfRule type="containsText" dxfId="420" priority="456" operator="containsText" text="Importante">
      <formula>NOT(ISERROR(SEARCH("Importante",R15)))</formula>
    </cfRule>
    <cfRule type="containsText" dxfId="419" priority="457" operator="containsText" text="Moderado">
      <formula>NOT(ISERROR(SEARCH("Moderado",R15)))</formula>
    </cfRule>
    <cfRule type="containsText" dxfId="418" priority="458" operator="containsText" text="Intolerable">
      <formula>NOT(ISERROR(SEARCH("Intolerable",R15)))</formula>
    </cfRule>
    <cfRule type="containsText" dxfId="417" priority="459" operator="containsText" text="Importante">
      <formula>NOT(ISERROR(SEARCH("Importante",R15)))</formula>
    </cfRule>
    <cfRule type="containsText" dxfId="416" priority="460" operator="containsText" text="Moderado">
      <formula>NOT(ISERROR(SEARCH("Moderado",R15)))</formula>
    </cfRule>
  </conditionalFormatting>
  <conditionalFormatting sqref="AF15">
    <cfRule type="containsText" dxfId="415" priority="436" operator="containsText" text="Intolerable">
      <formula>NOT(ISERROR(SEARCH("Intolerable",AF15)))</formula>
    </cfRule>
    <cfRule type="containsText" dxfId="414" priority="437" operator="containsText" text="Importante">
      <formula>NOT(ISERROR(SEARCH("Importante",AF15)))</formula>
    </cfRule>
    <cfRule type="containsText" dxfId="413" priority="438" operator="containsText" text="Trivial">
      <formula>NOT(ISERROR(SEARCH("Trivial",AF15)))</formula>
    </cfRule>
    <cfRule type="containsText" dxfId="412" priority="439" operator="containsText" text="Moderado">
      <formula>NOT(ISERROR(SEARCH("Moderado",AF15)))</formula>
    </cfRule>
    <cfRule type="containsText" dxfId="411" priority="440" operator="containsText" text="Tolerable">
      <formula>NOT(ISERROR(SEARCH("Tolerable",AF15)))</formula>
    </cfRule>
  </conditionalFormatting>
  <conditionalFormatting sqref="R16">
    <cfRule type="containsText" dxfId="410" priority="416" operator="containsText" text="INTOLERABLE">
      <formula>NOT(ISERROR(SEARCH("INTOLERABLE",R16)))</formula>
    </cfRule>
    <cfRule type="containsText" dxfId="409" priority="417" operator="containsText" text="IMPORTANTE">
      <formula>NOT(ISERROR(SEARCH("IMPORTANTE",R16)))</formula>
    </cfRule>
    <cfRule type="containsText" dxfId="408" priority="418" operator="containsText" text="TRIVIAL">
      <formula>NOT(ISERROR(SEARCH("TRIVIAL",R16)))</formula>
    </cfRule>
    <cfRule type="containsText" dxfId="407" priority="419" operator="containsText" text="MODERADO">
      <formula>NOT(ISERROR(SEARCH("MODERADO",R16)))</formula>
    </cfRule>
    <cfRule type="containsText" dxfId="406" priority="420" operator="containsText" text="TOLERABLE">
      <formula>NOT(ISERROR(SEARCH("TOLERABLE",R16)))</formula>
    </cfRule>
    <cfRule type="containsText" dxfId="405" priority="421" operator="containsText" text="Intolerable">
      <formula>NOT(ISERROR(SEARCH("Intolerable",R16)))</formula>
    </cfRule>
    <cfRule type="containsText" dxfId="404" priority="422" operator="containsText" text="Importante">
      <formula>NOT(ISERROR(SEARCH("Importante",R16)))</formula>
    </cfRule>
    <cfRule type="containsText" dxfId="403" priority="423" operator="containsText" text="Moderado">
      <formula>NOT(ISERROR(SEARCH("Moderado",R16)))</formula>
    </cfRule>
    <cfRule type="containsText" dxfId="402" priority="424" operator="containsText" text="Tolerable">
      <formula>NOT(ISERROR(SEARCH("Tolerable",R16)))</formula>
    </cfRule>
    <cfRule type="containsText" dxfId="401" priority="425" operator="containsText" text="INTOLERABLE">
      <formula>NOT(ISERROR(SEARCH("INTOLERABLE",R16)))</formula>
    </cfRule>
    <cfRule type="containsText" dxfId="400" priority="426" operator="containsText" text="IMPORTANTE">
      <formula>NOT(ISERROR(SEARCH("IMPORTANTE",R16)))</formula>
    </cfRule>
    <cfRule type="containsText" dxfId="399" priority="427" operator="containsText" text="TRIVIAL">
      <formula>NOT(ISERROR(SEARCH("TRIVIAL",R16)))</formula>
    </cfRule>
    <cfRule type="containsText" dxfId="398" priority="428" operator="containsText" text="MODERADO">
      <formula>NOT(ISERROR(SEARCH("MODERADO",R16)))</formula>
    </cfRule>
    <cfRule type="containsText" dxfId="397" priority="429" operator="containsText" text="TOLERABLE">
      <formula>NOT(ISERROR(SEARCH("TOLERABLE",R16)))</formula>
    </cfRule>
    <cfRule type="containsText" dxfId="396" priority="430" operator="containsText" text="Intolerable">
      <formula>NOT(ISERROR(SEARCH("Intolerable",R16)))</formula>
    </cfRule>
    <cfRule type="containsText" dxfId="395" priority="431" operator="containsText" text="Importante">
      <formula>NOT(ISERROR(SEARCH("Importante",R16)))</formula>
    </cfRule>
    <cfRule type="containsText" dxfId="394" priority="432" operator="containsText" text="Moderado">
      <formula>NOT(ISERROR(SEARCH("Moderado",R16)))</formula>
    </cfRule>
    <cfRule type="containsText" dxfId="393" priority="433" operator="containsText" text="Intolerable">
      <formula>NOT(ISERROR(SEARCH("Intolerable",R16)))</formula>
    </cfRule>
    <cfRule type="containsText" dxfId="392" priority="434" operator="containsText" text="Importante">
      <formula>NOT(ISERROR(SEARCH("Importante",R16)))</formula>
    </cfRule>
    <cfRule type="containsText" dxfId="391" priority="435" operator="containsText" text="Moderado">
      <formula>NOT(ISERROR(SEARCH("Moderado",R16)))</formula>
    </cfRule>
  </conditionalFormatting>
  <conditionalFormatting sqref="AF16">
    <cfRule type="containsText" dxfId="390" priority="411" operator="containsText" text="Intolerable">
      <formula>NOT(ISERROR(SEARCH("Intolerable",AF16)))</formula>
    </cfRule>
    <cfRule type="containsText" dxfId="389" priority="412" operator="containsText" text="Importante">
      <formula>NOT(ISERROR(SEARCH("Importante",AF16)))</formula>
    </cfRule>
    <cfRule type="containsText" dxfId="388" priority="413" operator="containsText" text="Trivial">
      <formula>NOT(ISERROR(SEARCH("Trivial",AF16)))</formula>
    </cfRule>
    <cfRule type="containsText" dxfId="387" priority="414" operator="containsText" text="Moderado">
      <formula>NOT(ISERROR(SEARCH("Moderado",AF16)))</formula>
    </cfRule>
    <cfRule type="containsText" dxfId="386" priority="415" operator="containsText" text="Tolerable">
      <formula>NOT(ISERROR(SEARCH("Tolerable",AF16)))</formula>
    </cfRule>
  </conditionalFormatting>
  <conditionalFormatting sqref="J17">
    <cfRule type="containsText" dxfId="385" priority="410" operator="containsText" text="Tolerable">
      <formula>NOT(ISERROR(SEARCH("Tolerable",J17)))</formula>
    </cfRule>
  </conditionalFormatting>
  <conditionalFormatting sqref="R17">
    <cfRule type="containsText" dxfId="384" priority="390" operator="containsText" text="INTOLERABLE">
      <formula>NOT(ISERROR(SEARCH("INTOLERABLE",R17)))</formula>
    </cfRule>
    <cfRule type="containsText" dxfId="383" priority="391" operator="containsText" text="IMPORTANTE">
      <formula>NOT(ISERROR(SEARCH("IMPORTANTE",R17)))</formula>
    </cfRule>
    <cfRule type="containsText" dxfId="382" priority="392" operator="containsText" text="TRIVIAL">
      <formula>NOT(ISERROR(SEARCH("TRIVIAL",R17)))</formula>
    </cfRule>
    <cfRule type="containsText" dxfId="381" priority="393" operator="containsText" text="MODERADO">
      <formula>NOT(ISERROR(SEARCH("MODERADO",R17)))</formula>
    </cfRule>
    <cfRule type="containsText" dxfId="380" priority="394" operator="containsText" text="TOLERABLE">
      <formula>NOT(ISERROR(SEARCH("TOLERABLE",R17)))</formula>
    </cfRule>
    <cfRule type="containsText" dxfId="379" priority="395" operator="containsText" text="Intolerable">
      <formula>NOT(ISERROR(SEARCH("Intolerable",R17)))</formula>
    </cfRule>
    <cfRule type="containsText" dxfId="378" priority="396" operator="containsText" text="Importante">
      <formula>NOT(ISERROR(SEARCH("Importante",R17)))</formula>
    </cfRule>
    <cfRule type="containsText" dxfId="377" priority="397" operator="containsText" text="Moderado">
      <formula>NOT(ISERROR(SEARCH("Moderado",R17)))</formula>
    </cfRule>
    <cfRule type="containsText" dxfId="376" priority="398" operator="containsText" text="Tolerable">
      <formula>NOT(ISERROR(SEARCH("Tolerable",R17)))</formula>
    </cfRule>
    <cfRule type="containsText" dxfId="375" priority="399" operator="containsText" text="INTOLERABLE">
      <formula>NOT(ISERROR(SEARCH("INTOLERABLE",R17)))</formula>
    </cfRule>
    <cfRule type="containsText" dxfId="374" priority="400" operator="containsText" text="IMPORTANTE">
      <formula>NOT(ISERROR(SEARCH("IMPORTANTE",R17)))</formula>
    </cfRule>
    <cfRule type="containsText" dxfId="373" priority="401" operator="containsText" text="TRIVIAL">
      <formula>NOT(ISERROR(SEARCH("TRIVIAL",R17)))</formula>
    </cfRule>
    <cfRule type="containsText" dxfId="372" priority="402" operator="containsText" text="MODERADO">
      <formula>NOT(ISERROR(SEARCH("MODERADO",R17)))</formula>
    </cfRule>
    <cfRule type="containsText" dxfId="371" priority="403" operator="containsText" text="TOLERABLE">
      <formula>NOT(ISERROR(SEARCH("TOLERABLE",R17)))</formula>
    </cfRule>
    <cfRule type="containsText" dxfId="370" priority="404" operator="containsText" text="Intolerable">
      <formula>NOT(ISERROR(SEARCH("Intolerable",R17)))</formula>
    </cfRule>
    <cfRule type="containsText" dxfId="369" priority="405" operator="containsText" text="Importante">
      <formula>NOT(ISERROR(SEARCH("Importante",R17)))</formula>
    </cfRule>
    <cfRule type="containsText" dxfId="368" priority="406" operator="containsText" text="Moderado">
      <formula>NOT(ISERROR(SEARCH("Moderado",R17)))</formula>
    </cfRule>
    <cfRule type="containsText" dxfId="367" priority="407" operator="containsText" text="Intolerable">
      <formula>NOT(ISERROR(SEARCH("Intolerable",R17)))</formula>
    </cfRule>
    <cfRule type="containsText" dxfId="366" priority="408" operator="containsText" text="Importante">
      <formula>NOT(ISERROR(SEARCH("Importante",R17)))</formula>
    </cfRule>
    <cfRule type="containsText" dxfId="365" priority="409" operator="containsText" text="Moderado">
      <formula>NOT(ISERROR(SEARCH("Moderado",R17)))</formula>
    </cfRule>
  </conditionalFormatting>
  <conditionalFormatting sqref="AF17">
    <cfRule type="containsText" dxfId="364" priority="385" operator="containsText" text="Intolerable">
      <formula>NOT(ISERROR(SEARCH("Intolerable",AF17)))</formula>
    </cfRule>
    <cfRule type="containsText" dxfId="363" priority="386" operator="containsText" text="Importante">
      <formula>NOT(ISERROR(SEARCH("Importante",AF17)))</formula>
    </cfRule>
    <cfRule type="containsText" dxfId="362" priority="387" operator="containsText" text="Trivial">
      <formula>NOT(ISERROR(SEARCH("Trivial",AF17)))</formula>
    </cfRule>
    <cfRule type="containsText" dxfId="361" priority="388" operator="containsText" text="Moderado">
      <formula>NOT(ISERROR(SEARCH("Moderado",AF17)))</formula>
    </cfRule>
    <cfRule type="containsText" dxfId="360" priority="389" operator="containsText" text="Tolerable">
      <formula>NOT(ISERROR(SEARCH("Tolerable",AF17)))</formula>
    </cfRule>
  </conditionalFormatting>
  <conditionalFormatting sqref="J18">
    <cfRule type="containsText" dxfId="359" priority="384" operator="containsText" text="Tolerable">
      <formula>NOT(ISERROR(SEARCH("Tolerable",J18)))</formula>
    </cfRule>
  </conditionalFormatting>
  <conditionalFormatting sqref="R18">
    <cfRule type="containsText" dxfId="358" priority="364" operator="containsText" text="INTOLERABLE">
      <formula>NOT(ISERROR(SEARCH("INTOLERABLE",R18)))</formula>
    </cfRule>
    <cfRule type="containsText" dxfId="357" priority="365" operator="containsText" text="IMPORTANTE">
      <formula>NOT(ISERROR(SEARCH("IMPORTANTE",R18)))</formula>
    </cfRule>
    <cfRule type="containsText" dxfId="356" priority="366" operator="containsText" text="TRIVIAL">
      <formula>NOT(ISERROR(SEARCH("TRIVIAL",R18)))</formula>
    </cfRule>
    <cfRule type="containsText" dxfId="355" priority="367" operator="containsText" text="MODERADO">
      <formula>NOT(ISERROR(SEARCH("MODERADO",R18)))</formula>
    </cfRule>
    <cfRule type="containsText" dxfId="354" priority="368" operator="containsText" text="TOLERABLE">
      <formula>NOT(ISERROR(SEARCH("TOLERABLE",R18)))</formula>
    </cfRule>
    <cfRule type="containsText" dxfId="353" priority="369" operator="containsText" text="Intolerable">
      <formula>NOT(ISERROR(SEARCH("Intolerable",R18)))</formula>
    </cfRule>
    <cfRule type="containsText" dxfId="352" priority="370" operator="containsText" text="Importante">
      <formula>NOT(ISERROR(SEARCH("Importante",R18)))</formula>
    </cfRule>
    <cfRule type="containsText" dxfId="351" priority="371" operator="containsText" text="Moderado">
      <formula>NOT(ISERROR(SEARCH("Moderado",R18)))</formula>
    </cfRule>
    <cfRule type="containsText" dxfId="350" priority="372" operator="containsText" text="Tolerable">
      <formula>NOT(ISERROR(SEARCH("Tolerable",R18)))</formula>
    </cfRule>
    <cfRule type="containsText" dxfId="349" priority="373" operator="containsText" text="INTOLERABLE">
      <formula>NOT(ISERROR(SEARCH("INTOLERABLE",R18)))</formula>
    </cfRule>
    <cfRule type="containsText" dxfId="348" priority="374" operator="containsText" text="IMPORTANTE">
      <formula>NOT(ISERROR(SEARCH("IMPORTANTE",R18)))</formula>
    </cfRule>
    <cfRule type="containsText" dxfId="347" priority="375" operator="containsText" text="TRIVIAL">
      <formula>NOT(ISERROR(SEARCH("TRIVIAL",R18)))</formula>
    </cfRule>
    <cfRule type="containsText" dxfId="346" priority="376" operator="containsText" text="MODERADO">
      <formula>NOT(ISERROR(SEARCH("MODERADO",R18)))</formula>
    </cfRule>
    <cfRule type="containsText" dxfId="345" priority="377" operator="containsText" text="TOLERABLE">
      <formula>NOT(ISERROR(SEARCH("TOLERABLE",R18)))</formula>
    </cfRule>
    <cfRule type="containsText" dxfId="344" priority="378" operator="containsText" text="Intolerable">
      <formula>NOT(ISERROR(SEARCH("Intolerable",R18)))</formula>
    </cfRule>
    <cfRule type="containsText" dxfId="343" priority="379" operator="containsText" text="Importante">
      <formula>NOT(ISERROR(SEARCH("Importante",R18)))</formula>
    </cfRule>
    <cfRule type="containsText" dxfId="342" priority="380" operator="containsText" text="Moderado">
      <formula>NOT(ISERROR(SEARCH("Moderado",R18)))</formula>
    </cfRule>
    <cfRule type="containsText" dxfId="341" priority="381" operator="containsText" text="Intolerable">
      <formula>NOT(ISERROR(SEARCH("Intolerable",R18)))</formula>
    </cfRule>
    <cfRule type="containsText" dxfId="340" priority="382" operator="containsText" text="Importante">
      <formula>NOT(ISERROR(SEARCH("Importante",R18)))</formula>
    </cfRule>
    <cfRule type="containsText" dxfId="339" priority="383" operator="containsText" text="Moderado">
      <formula>NOT(ISERROR(SEARCH("Moderado",R18)))</formula>
    </cfRule>
  </conditionalFormatting>
  <conditionalFormatting sqref="AF18">
    <cfRule type="containsText" dxfId="338" priority="359" operator="containsText" text="Intolerable">
      <formula>NOT(ISERROR(SEARCH("Intolerable",AF18)))</formula>
    </cfRule>
    <cfRule type="containsText" dxfId="337" priority="360" operator="containsText" text="Importante">
      <formula>NOT(ISERROR(SEARCH("Importante",AF18)))</formula>
    </cfRule>
    <cfRule type="containsText" dxfId="336" priority="361" operator="containsText" text="Trivial">
      <formula>NOT(ISERROR(SEARCH("Trivial",AF18)))</formula>
    </cfRule>
    <cfRule type="containsText" dxfId="335" priority="362" operator="containsText" text="Moderado">
      <formula>NOT(ISERROR(SEARCH("Moderado",AF18)))</formula>
    </cfRule>
    <cfRule type="containsText" dxfId="334" priority="363" operator="containsText" text="Tolerable">
      <formula>NOT(ISERROR(SEARCH("Tolerable",AF18)))</formula>
    </cfRule>
  </conditionalFormatting>
  <conditionalFormatting sqref="R19">
    <cfRule type="containsText" dxfId="333" priority="338" operator="containsText" text="INTOLERABLE">
      <formula>NOT(ISERROR(SEARCH("INTOLERABLE",R19)))</formula>
    </cfRule>
    <cfRule type="containsText" dxfId="332" priority="339" operator="containsText" text="IMPORTANTE">
      <formula>NOT(ISERROR(SEARCH("IMPORTANTE",R19)))</formula>
    </cfRule>
    <cfRule type="containsText" dxfId="331" priority="340" operator="containsText" text="TRIVIAL">
      <formula>NOT(ISERROR(SEARCH("TRIVIAL",R19)))</formula>
    </cfRule>
    <cfRule type="containsText" dxfId="330" priority="341" operator="containsText" text="MODERADO">
      <formula>NOT(ISERROR(SEARCH("MODERADO",R19)))</formula>
    </cfRule>
    <cfRule type="containsText" dxfId="329" priority="342" operator="containsText" text="TOLERABLE">
      <formula>NOT(ISERROR(SEARCH("TOLERABLE",R19)))</formula>
    </cfRule>
    <cfRule type="containsText" dxfId="328" priority="343" operator="containsText" text="Intolerable">
      <formula>NOT(ISERROR(SEARCH("Intolerable",R19)))</formula>
    </cfRule>
    <cfRule type="containsText" dxfId="327" priority="344" operator="containsText" text="Importante">
      <formula>NOT(ISERROR(SEARCH("Importante",R19)))</formula>
    </cfRule>
    <cfRule type="containsText" dxfId="326" priority="345" operator="containsText" text="Moderado">
      <formula>NOT(ISERROR(SEARCH("Moderado",R19)))</formula>
    </cfRule>
    <cfRule type="containsText" dxfId="325" priority="346" operator="containsText" text="Tolerable">
      <formula>NOT(ISERROR(SEARCH("Tolerable",R19)))</formula>
    </cfRule>
    <cfRule type="containsText" dxfId="324" priority="347" operator="containsText" text="INTOLERABLE">
      <formula>NOT(ISERROR(SEARCH("INTOLERABLE",R19)))</formula>
    </cfRule>
    <cfRule type="containsText" dxfId="323" priority="348" operator="containsText" text="IMPORTANTE">
      <formula>NOT(ISERROR(SEARCH("IMPORTANTE",R19)))</formula>
    </cfRule>
    <cfRule type="containsText" dxfId="322" priority="349" operator="containsText" text="TRIVIAL">
      <formula>NOT(ISERROR(SEARCH("TRIVIAL",R19)))</formula>
    </cfRule>
    <cfRule type="containsText" dxfId="321" priority="350" operator="containsText" text="MODERADO">
      <formula>NOT(ISERROR(SEARCH("MODERADO",R19)))</formula>
    </cfRule>
    <cfRule type="containsText" dxfId="320" priority="351" operator="containsText" text="TOLERABLE">
      <formula>NOT(ISERROR(SEARCH("TOLERABLE",R19)))</formula>
    </cfRule>
    <cfRule type="containsText" dxfId="319" priority="352" operator="containsText" text="Intolerable">
      <formula>NOT(ISERROR(SEARCH("Intolerable",R19)))</formula>
    </cfRule>
    <cfRule type="containsText" dxfId="318" priority="353" operator="containsText" text="Importante">
      <formula>NOT(ISERROR(SEARCH("Importante",R19)))</formula>
    </cfRule>
    <cfRule type="containsText" dxfId="317" priority="354" operator="containsText" text="Moderado">
      <formula>NOT(ISERROR(SEARCH("Moderado",R19)))</formula>
    </cfRule>
    <cfRule type="containsText" dxfId="316" priority="355" operator="containsText" text="Intolerable">
      <formula>NOT(ISERROR(SEARCH("Intolerable",R19)))</formula>
    </cfRule>
    <cfRule type="containsText" dxfId="315" priority="356" operator="containsText" text="Importante">
      <formula>NOT(ISERROR(SEARCH("Importante",R19)))</formula>
    </cfRule>
    <cfRule type="containsText" dxfId="314" priority="357" operator="containsText" text="Moderado">
      <formula>NOT(ISERROR(SEARCH("Moderado",R19)))</formula>
    </cfRule>
  </conditionalFormatting>
  <conditionalFormatting sqref="J19">
    <cfRule type="containsText" dxfId="313" priority="358" operator="containsText" text="Tolerable">
      <formula>NOT(ISERROR(SEARCH("Tolerable",J19)))</formula>
    </cfRule>
  </conditionalFormatting>
  <conditionalFormatting sqref="AF19">
    <cfRule type="containsText" dxfId="312" priority="333" operator="containsText" text="Intolerable">
      <formula>NOT(ISERROR(SEARCH("Intolerable",AF19)))</formula>
    </cfRule>
    <cfRule type="containsText" dxfId="311" priority="334" operator="containsText" text="Importante">
      <formula>NOT(ISERROR(SEARCH("Importante",AF19)))</formula>
    </cfRule>
    <cfRule type="containsText" dxfId="310" priority="335" operator="containsText" text="Trivial">
      <formula>NOT(ISERROR(SEARCH("Trivial",AF19)))</formula>
    </cfRule>
    <cfRule type="containsText" dxfId="309" priority="336" operator="containsText" text="Moderado">
      <formula>NOT(ISERROR(SEARCH("Moderado",AF19)))</formula>
    </cfRule>
    <cfRule type="containsText" dxfId="308" priority="337" operator="containsText" text="Tolerable">
      <formula>NOT(ISERROR(SEARCH("Tolerable",AF19)))</formula>
    </cfRule>
  </conditionalFormatting>
  <conditionalFormatting sqref="A20:B23 J20:J23 J25:J26 A25:B26">
    <cfRule type="containsText" dxfId="307" priority="332" operator="containsText" text="Tolerable">
      <formula>NOT(ISERROR(SEARCH("Tolerable",A20)))</formula>
    </cfRule>
  </conditionalFormatting>
  <conditionalFormatting sqref="R22:R23 R20 AF20:AF23 AF25:AF26 R25:R26">
    <cfRule type="containsText" dxfId="306" priority="304" operator="containsText" text="INTOLERABLE">
      <formula>NOT(ISERROR(SEARCH("INTOLERABLE",R20)))</formula>
    </cfRule>
    <cfRule type="containsText" dxfId="305" priority="305" operator="containsText" text="IMPORTANTE">
      <formula>NOT(ISERROR(SEARCH("IMPORTANTE",R20)))</formula>
    </cfRule>
    <cfRule type="containsText" dxfId="304" priority="306" operator="containsText" text="TRIVIAL">
      <formula>NOT(ISERROR(SEARCH("TRIVIAL",R20)))</formula>
    </cfRule>
    <cfRule type="containsText" dxfId="303" priority="307" operator="containsText" text="MODERADO">
      <formula>NOT(ISERROR(SEARCH("MODERADO",R20)))</formula>
    </cfRule>
    <cfRule type="containsText" dxfId="302" priority="308" operator="containsText" text="TOLERABLE">
      <formula>NOT(ISERROR(SEARCH("TOLERABLE",R20)))</formula>
    </cfRule>
    <cfRule type="containsText" dxfId="301" priority="312" operator="containsText" text="Intolerable">
      <formula>NOT(ISERROR(SEARCH("Intolerable",R20)))</formula>
    </cfRule>
    <cfRule type="containsText" dxfId="300" priority="313" operator="containsText" text="Importante">
      <formula>NOT(ISERROR(SEARCH("Importante",R20)))</formula>
    </cfRule>
    <cfRule type="containsText" dxfId="299" priority="314" operator="containsText" text="Moderado">
      <formula>NOT(ISERROR(SEARCH("Moderado",R20)))</formula>
    </cfRule>
  </conditionalFormatting>
  <conditionalFormatting sqref="R20 R22:R23 R25:R26">
    <cfRule type="containsText" dxfId="298" priority="297" operator="containsText" text="TRIVIAL">
      <formula>NOT(ISERROR(SEARCH("TRIVIAL",R20)))</formula>
    </cfRule>
    <cfRule type="containsText" dxfId="297" priority="298" operator="containsText" text="MODERADO">
      <formula>NOT(ISERROR(SEARCH("MODERADO",R20)))</formula>
    </cfRule>
    <cfRule type="containsText" dxfId="296" priority="299" operator="containsText" text="TOLERABLE">
      <formula>NOT(ISERROR(SEARCH("TOLERABLE",R20)))</formula>
    </cfRule>
    <cfRule type="containsText" dxfId="295" priority="300" operator="containsText" text="Intolerable">
      <formula>NOT(ISERROR(SEARCH("Intolerable",R20)))</formula>
    </cfRule>
    <cfRule type="containsText" dxfId="294" priority="301" operator="containsText" text="Importante">
      <formula>NOT(ISERROR(SEARCH("Importante",R20)))</formula>
    </cfRule>
    <cfRule type="containsText" dxfId="293" priority="302" operator="containsText" text="Moderado">
      <formula>NOT(ISERROR(SEARCH("Moderado",R20)))</formula>
    </cfRule>
    <cfRule type="containsText" dxfId="292" priority="303" operator="containsText" text="Tolerable">
      <formula>NOT(ISERROR(SEARCH("Tolerable",R20)))</formula>
    </cfRule>
    <cfRule type="containsText" dxfId="291" priority="309" operator="containsText" text="Intolerable">
      <formula>NOT(ISERROR(SEARCH("Intolerable",R20)))</formula>
    </cfRule>
    <cfRule type="containsText" dxfId="290" priority="310" operator="containsText" text="Importante">
      <formula>NOT(ISERROR(SEARCH("Importante",R20)))</formula>
    </cfRule>
    <cfRule type="containsText" dxfId="289" priority="311" operator="containsText" text="Moderado">
      <formula>NOT(ISERROR(SEARCH("Moderado",R20)))</formula>
    </cfRule>
  </conditionalFormatting>
  <conditionalFormatting sqref="R20">
    <cfRule type="containsText" dxfId="288" priority="295" operator="containsText" text="INTOLERABLE">
      <formula>NOT(ISERROR(SEARCH("INTOLERABLE",R20)))</formula>
    </cfRule>
    <cfRule type="containsText" dxfId="287" priority="296" operator="containsText" text="IMPORTANTE">
      <formula>NOT(ISERROR(SEARCH("IMPORTANTE",R20)))</formula>
    </cfRule>
  </conditionalFormatting>
  <conditionalFormatting sqref="R21">
    <cfRule type="containsText" dxfId="286" priority="315" operator="containsText" text="Intolerable">
      <formula>NOT(ISERROR(SEARCH(("Intolerable"),(R21))))</formula>
    </cfRule>
    <cfRule type="containsText" dxfId="285" priority="316" operator="containsText" text="Importante">
      <formula>NOT(ISERROR(SEARCH(("Importante"),(R21))))</formula>
    </cfRule>
    <cfRule type="containsText" dxfId="284" priority="317" operator="containsText" text="Moderado">
      <formula>NOT(ISERROR(SEARCH(("Moderado"),(R21))))</formula>
    </cfRule>
    <cfRule type="containsText" dxfId="283" priority="318" operator="containsText" text="Tolerable">
      <formula>NOT(ISERROR(SEARCH(("Tolerable"),(R21))))</formula>
    </cfRule>
    <cfRule type="containsText" dxfId="282" priority="319" operator="containsText" text="Importante">
      <formula>NOT(ISERROR(SEARCH(("Importante"),(R21))))</formula>
    </cfRule>
    <cfRule type="containsText" dxfId="281" priority="320" operator="containsText" text="Tolerable">
      <formula>NOT(ISERROR(SEARCH("Tolerable",R21)))</formula>
    </cfRule>
    <cfRule type="containsText" dxfId="280" priority="321" operator="containsText" text="MODERADO">
      <formula>NOT(ISERROR(SEARCH("MODERADO",R21)))</formula>
    </cfRule>
    <cfRule type="containsText" dxfId="279" priority="322" operator="containsText" text="INTOLERABLE">
      <formula>NOT(ISERROR(SEARCH("INTOLERABLE",R21)))</formula>
    </cfRule>
    <cfRule type="containsText" dxfId="278" priority="323" operator="containsText" text="IMPORTANTE">
      <formula>NOT(ISERROR(SEARCH("IMPORTANTE",R21)))</formula>
    </cfRule>
    <cfRule type="containsText" dxfId="277" priority="324" operator="containsText" text="MODERADO">
      <formula>NOT(ISERROR(SEARCH("MODERADO",R21)))</formula>
    </cfRule>
    <cfRule type="containsText" dxfId="276" priority="325" operator="containsText" text="importante">
      <formula>NOT(ISERROR(SEARCH("importante",R21)))</formula>
    </cfRule>
    <cfRule type="containsText" dxfId="275" priority="326" operator="containsText" text="Intolerable">
      <formula>NOT(ISERROR(SEARCH("Intolerable",R21)))</formula>
    </cfRule>
    <cfRule type="containsText" dxfId="274" priority="327" operator="containsText" text="Importante">
      <formula>NOT(ISERROR(SEARCH("Importante",R21)))</formula>
    </cfRule>
    <cfRule type="containsText" dxfId="273" priority="328" operator="containsText" text="Moderado">
      <formula>NOT(ISERROR(SEARCH("Moderado",R21)))</formula>
    </cfRule>
  </conditionalFormatting>
  <conditionalFormatting sqref="R22:R23 R25:R26">
    <cfRule type="containsText" dxfId="272" priority="286" operator="containsText" text="INTOLERABLE">
      <formula>NOT(ISERROR(SEARCH("INTOLERABLE",R22)))</formula>
    </cfRule>
    <cfRule type="containsText" dxfId="271" priority="287" operator="containsText" text="IMPORTANTE">
      <formula>NOT(ISERROR(SEARCH("IMPORTANTE",R22)))</formula>
    </cfRule>
  </conditionalFormatting>
  <conditionalFormatting sqref="S22:T23">
    <cfRule type="containsText" dxfId="270" priority="329" operator="containsText" text="Intolerable">
      <formula>NOT(ISERROR(SEARCH("Intolerable",S22)))</formula>
    </cfRule>
    <cfRule type="containsText" dxfId="269" priority="330" operator="containsText" text="Importante">
      <formula>NOT(ISERROR(SEARCH("Importante",S22)))</formula>
    </cfRule>
    <cfRule type="containsText" dxfId="268" priority="331" operator="containsText" text="Moderado">
      <formula>NOT(ISERROR(SEARCH("Moderado",S22)))</formula>
    </cfRule>
  </conditionalFormatting>
  <conditionalFormatting sqref="AF20:AF23 AF25:AF26">
    <cfRule type="containsText" dxfId="267" priority="281" operator="containsText" text="INTOLERABLE">
      <formula>NOT(ISERROR(SEARCH("INTOLERABLE",AF20)))</formula>
    </cfRule>
    <cfRule type="containsText" dxfId="266" priority="282" operator="containsText" text="IMPORTANTE">
      <formula>NOT(ISERROR(SEARCH("IMPORTANTE",AF20)))</formula>
    </cfRule>
    <cfRule type="containsText" dxfId="265" priority="283" operator="containsText" text="TRIVIAL">
      <formula>NOT(ISERROR(SEARCH("TRIVIAL",AF20)))</formula>
    </cfRule>
    <cfRule type="containsText" dxfId="264" priority="284" operator="containsText" text="MODERADO">
      <formula>NOT(ISERROR(SEARCH("MODERADO",AF20)))</formula>
    </cfRule>
    <cfRule type="containsText" dxfId="263" priority="285" operator="containsText" text="TOLERABLE">
      <formula>NOT(ISERROR(SEARCH("TOLERABLE",AF20)))</formula>
    </cfRule>
    <cfRule type="containsText" dxfId="262" priority="288" operator="containsText" text="Intolerable">
      <formula>NOT(ISERROR(SEARCH("Intolerable",AF20)))</formula>
    </cfRule>
    <cfRule type="containsText" dxfId="261" priority="289" operator="containsText" text="Importante">
      <formula>NOT(ISERROR(SEARCH("Importante",AF20)))</formula>
    </cfRule>
    <cfRule type="containsText" dxfId="260" priority="290" operator="containsText" text="Moderado">
      <formula>NOT(ISERROR(SEARCH("Moderado",AF20)))</formula>
    </cfRule>
    <cfRule type="containsText" dxfId="259" priority="291" operator="containsText" text="Tolerable">
      <formula>NOT(ISERROR(SEARCH("Tolerable",AF20)))</formula>
    </cfRule>
    <cfRule type="containsText" dxfId="258" priority="292" operator="containsText" text="Intolerable">
      <formula>NOT(ISERROR(SEARCH("Intolerable",AF20)))</formula>
    </cfRule>
    <cfRule type="containsText" dxfId="257" priority="293" operator="containsText" text="Importante">
      <formula>NOT(ISERROR(SEARCH("Importante",AF20)))</formula>
    </cfRule>
    <cfRule type="containsText" dxfId="256" priority="294" operator="containsText" text="Moderado">
      <formula>NOT(ISERROR(SEARCH("Moderado",AF20)))</formula>
    </cfRule>
  </conditionalFormatting>
  <conditionalFormatting sqref="J24">
    <cfRule type="containsText" dxfId="255" priority="267" operator="containsText" text="Tolerable">
      <formula>NOT(ISERROR(SEARCH("Tolerable",J24)))</formula>
    </cfRule>
  </conditionalFormatting>
  <conditionalFormatting sqref="AF24 R24">
    <cfRule type="containsText" dxfId="254" priority="279" operator="containsText" text="Importante">
      <formula>NOT(ISERROR(SEARCH("Importante",R24)))</formula>
    </cfRule>
    <cfRule type="containsText" dxfId="253" priority="280" operator="containsText" text="Moderado">
      <formula>NOT(ISERROR(SEARCH("Moderado",R24)))</formula>
    </cfRule>
  </conditionalFormatting>
  <conditionalFormatting sqref="R24">
    <cfRule type="containsText" dxfId="252" priority="276" operator="containsText" text="TOLERABLE">
      <formula>NOT(ISERROR(SEARCH("TOLERABLE",R24)))</formula>
    </cfRule>
    <cfRule type="containsText" dxfId="251" priority="277" operator="containsText" text="TRIVIAL">
      <formula>NOT(ISERROR(SEARCH("TRIVIAL",R24)))</formula>
    </cfRule>
  </conditionalFormatting>
  <conditionalFormatting sqref="R24">
    <cfRule type="containsText" dxfId="250" priority="269" operator="containsText" text="IMPORTANTE">
      <formula>NOT(ISERROR(SEARCH("IMPORTANTE",R24)))</formula>
    </cfRule>
  </conditionalFormatting>
  <conditionalFormatting sqref="R24">
    <cfRule type="containsText" dxfId="249" priority="268" operator="containsText" text="INTOLERABLE">
      <formula>NOT(ISERROR(SEARCH("INTOLERABLE",R24)))</formula>
    </cfRule>
  </conditionalFormatting>
  <conditionalFormatting sqref="R24 AF24">
    <cfRule type="containsText" dxfId="248" priority="278" operator="containsText" text="Intolerable">
      <formula>NOT(ISERROR(SEARCH("Intolerable",R24)))</formula>
    </cfRule>
  </conditionalFormatting>
  <conditionalFormatting sqref="R24">
    <cfRule type="containsText" dxfId="247" priority="275" operator="containsText" text="MODERADO">
      <formula>NOT(ISERROR(SEARCH("MODERADO",R24)))</formula>
    </cfRule>
  </conditionalFormatting>
  <conditionalFormatting sqref="AF24">
    <cfRule type="containsText" dxfId="246" priority="274" operator="containsText" text="TRIVIAL">
      <formula>NOT(ISERROR(SEARCH("TRIVIAL",AF24)))</formula>
    </cfRule>
  </conditionalFormatting>
  <conditionalFormatting sqref="AF24">
    <cfRule type="containsText" dxfId="245" priority="270" operator="containsText" text="INTOLERABLE">
      <formula>NOT(ISERROR(SEARCH("INTOLERABLE",AF24)))</formula>
    </cfRule>
    <cfRule type="containsText" dxfId="244" priority="271" operator="containsText" text="IMPORTANTE">
      <formula>NOT(ISERROR(SEARCH("IMPORTANTE",AF24)))</formula>
    </cfRule>
    <cfRule type="containsText" dxfId="243" priority="272" operator="containsText" text="MODERADO">
      <formula>NOT(ISERROR(SEARCH("MODERADO",AF24)))</formula>
    </cfRule>
    <cfRule type="containsText" dxfId="242" priority="273" operator="containsText" text="TOLERABLE">
      <formula>NOT(ISERROR(SEARCH("TOLERABLE",AF24)))</formula>
    </cfRule>
  </conditionalFormatting>
  <conditionalFormatting sqref="Y28:AE28">
    <cfRule type="containsText" dxfId="241" priority="69" operator="containsText" text="Tolerable">
      <formula>NOT(ISERROR(SEARCH("Tolerable",Y28)))</formula>
    </cfRule>
  </conditionalFormatting>
  <conditionalFormatting sqref="F33:F34">
    <cfRule type="containsText" dxfId="240" priority="56" operator="containsText" text="Tolerable">
      <formula>NOT(ISERROR(SEARCH("Tolerable",F33)))</formula>
    </cfRule>
  </conditionalFormatting>
  <conditionalFormatting sqref="F32">
    <cfRule type="containsText" dxfId="239" priority="55" operator="containsText" text="Tolerable">
      <formula>NOT(ISERROR(SEARCH("Tolerable",F32)))</formula>
    </cfRule>
  </conditionalFormatting>
  <conditionalFormatting sqref="F30">
    <cfRule type="containsText" dxfId="238" priority="53" operator="containsText" text="Tolerable">
      <formula>NOT(ISERROR(SEARCH("Tolerable",F30)))</formula>
    </cfRule>
  </conditionalFormatting>
  <conditionalFormatting sqref="F29">
    <cfRule type="containsText" dxfId="237" priority="54" operator="containsText" text="Tolerable">
      <formula>NOT(ISERROR(SEARCH("Tolerable",F29)))</formula>
    </cfRule>
  </conditionalFormatting>
  <conditionalFormatting sqref="F28">
    <cfRule type="containsText" dxfId="236" priority="58" operator="containsText" text="Tolerable">
      <formula>NOT(ISERROR(SEARCH("Tolerable",F28)))</formula>
    </cfRule>
  </conditionalFormatting>
  <conditionalFormatting sqref="F31">
    <cfRule type="containsText" dxfId="235" priority="52" operator="containsText" text="Tolerable">
      <formula>NOT(ISERROR(SEARCH("Tolerable",F31)))</formula>
    </cfRule>
  </conditionalFormatting>
  <conditionalFormatting sqref="AF34">
    <cfRule type="containsText" dxfId="234" priority="15" operator="containsText" text="Tolerable">
      <formula>NOT(ISERROR(SEARCH("Tolerable",AF34)))</formula>
    </cfRule>
  </conditionalFormatting>
  <conditionalFormatting sqref="G27:J27">
    <cfRule type="containsText" dxfId="233" priority="132" operator="containsText" text="Tolerable">
      <formula>NOT(ISERROR(SEARCH("Tolerable",G27)))</formula>
    </cfRule>
  </conditionalFormatting>
  <conditionalFormatting sqref="N31:Q31 G31:K31">
    <cfRule type="containsText" dxfId="232" priority="128" operator="containsText" text="Tolerable">
      <formula>NOT(ISERROR(SEARCH("Tolerable",G31)))</formula>
    </cfRule>
  </conditionalFormatting>
  <conditionalFormatting sqref="V27">
    <cfRule type="containsText" dxfId="231" priority="242" operator="containsText" text="Tolerable">
      <formula>NOT(ISERROR(SEARCH("Tolerable",V27)))</formula>
    </cfRule>
  </conditionalFormatting>
  <conditionalFormatting sqref="G33:K34">
    <cfRule type="containsText" dxfId="230" priority="111" operator="containsText" text="Tolerable">
      <formula>NOT(ISERROR(SEARCH("Tolerable",G33)))</formula>
    </cfRule>
  </conditionalFormatting>
  <conditionalFormatting sqref="I28">
    <cfRule type="containsText" dxfId="229" priority="133" operator="containsText" text="Tolerable">
      <formula>NOT(ISERROR(SEARCH("Tolerable",I28)))</formula>
    </cfRule>
  </conditionalFormatting>
  <conditionalFormatting sqref="N33:R34">
    <cfRule type="containsText" dxfId="228" priority="118" operator="containsText" text="Tolerable">
      <formula>NOT(ISERROR(SEARCH("Tolerable",N33)))</formula>
    </cfRule>
  </conditionalFormatting>
  <conditionalFormatting sqref="R27">
    <cfRule type="containsText" dxfId="227" priority="214" operator="containsText" text="MODERADO">
      <formula>NOT(ISERROR(SEARCH("MODERADO",R27)))</formula>
    </cfRule>
    <cfRule type="containsText" dxfId="226" priority="215" operator="containsText" text="TOLERABLE">
      <formula>NOT(ISERROR(SEARCH("TOLERABLE",R27)))</formula>
    </cfRule>
    <cfRule type="containsText" dxfId="225" priority="216" operator="containsText" text="Intolerable">
      <formula>NOT(ISERROR(SEARCH("Intolerable",R27)))</formula>
    </cfRule>
    <cfRule type="containsText" dxfId="224" priority="217" operator="containsText" text="Importante">
      <formula>NOT(ISERROR(SEARCH("Importante",R27)))</formula>
    </cfRule>
    <cfRule type="containsText" dxfId="223" priority="218" operator="containsText" text="Moderado">
      <formula>NOT(ISERROR(SEARCH("Moderado",R27)))</formula>
    </cfRule>
    <cfRule type="containsText" dxfId="222" priority="219" operator="containsText" text="Tolerable">
      <formula>NOT(ISERROR(SEARCH("Tolerable",R27)))</formula>
    </cfRule>
    <cfRule type="containsText" dxfId="221" priority="220" operator="containsText" text="INTOLERABLE">
      <formula>NOT(ISERROR(SEARCH("INTOLERABLE",R27)))</formula>
    </cfRule>
    <cfRule type="containsText" dxfId="220" priority="221" operator="containsText" text="IMPORTANTE">
      <formula>NOT(ISERROR(SEARCH("IMPORTANTE",R27)))</formula>
    </cfRule>
    <cfRule type="containsText" dxfId="219" priority="222" operator="containsText" text="TRIVIAL">
      <formula>NOT(ISERROR(SEARCH("TRIVIAL",R27)))</formula>
    </cfRule>
    <cfRule type="containsText" dxfId="218" priority="223" operator="containsText" text="MODERADO">
      <formula>NOT(ISERROR(SEARCH("MODERADO",R27)))</formula>
    </cfRule>
    <cfRule type="containsText" dxfId="217" priority="224" operator="containsText" text="TOLERABLE">
      <formula>NOT(ISERROR(SEARCH("TOLERABLE",R27)))</formula>
    </cfRule>
  </conditionalFormatting>
  <conditionalFormatting sqref="R27">
    <cfRule type="containsText" dxfId="216" priority="225" operator="containsText" text="Intolerable">
      <formula>NOT(ISERROR(SEARCH("Intolerable",R27)))</formula>
    </cfRule>
    <cfRule type="containsText" dxfId="215" priority="226" operator="containsText" text="Importante">
      <formula>NOT(ISERROR(SEARCH("Importante",R27)))</formula>
    </cfRule>
    <cfRule type="containsText" dxfId="214" priority="227" operator="containsText" text="Moderado">
      <formula>NOT(ISERROR(SEARCH("Moderado",R27)))</formula>
    </cfRule>
  </conditionalFormatting>
  <conditionalFormatting sqref="R27">
    <cfRule type="containsText" dxfId="213" priority="213" operator="containsText" text="TRIVIAL">
      <formula>NOT(ISERROR(SEARCH("TRIVIAL",R27)))</formula>
    </cfRule>
  </conditionalFormatting>
  <conditionalFormatting sqref="R27">
    <cfRule type="containsText" dxfId="212" priority="206" operator="containsText" text="Intolerable">
      <formula>NOT(ISERROR(SEARCH(("Intolerable"),(R27))))</formula>
    </cfRule>
    <cfRule type="containsText" dxfId="211" priority="207" operator="containsText" text="Importante">
      <formula>NOT(ISERROR(SEARCH(("Importante"),(R27))))</formula>
    </cfRule>
    <cfRule type="containsText" dxfId="210" priority="208" operator="containsText" text="Moderado">
      <formula>NOT(ISERROR(SEARCH(("Moderado"),(R27))))</formula>
    </cfRule>
    <cfRule type="containsText" dxfId="209" priority="209" operator="containsText" text="Tolerable">
      <formula>NOT(ISERROR(SEARCH(("Tolerable"),(R27))))</formula>
    </cfRule>
    <cfRule type="containsText" dxfId="208" priority="210" operator="containsText" text="Importante">
      <formula>NOT(ISERROR(SEARCH(("Importante"),(R27))))</formula>
    </cfRule>
    <cfRule type="containsText" dxfId="207" priority="211" operator="containsText" text="INTOLERABLE">
      <formula>NOT(ISERROR(SEARCH("INTOLERABLE",R27)))</formula>
    </cfRule>
    <cfRule type="containsText" dxfId="206" priority="212" operator="containsText" text="IMPORTANTE">
      <formula>NOT(ISERROR(SEARCH("IMPORTANTE",R27)))</formula>
    </cfRule>
  </conditionalFormatting>
  <conditionalFormatting sqref="R28:R29 R31">
    <cfRule type="containsText" dxfId="205" priority="234" operator="containsText" text="MODERADO">
      <formula>NOT(ISERROR(SEARCH("MODERADO",R28)))</formula>
    </cfRule>
    <cfRule type="containsText" dxfId="204" priority="235" operator="containsText" text="INTOLERABLE">
      <formula>NOT(ISERROR(SEARCH("INTOLERABLE",R28)))</formula>
    </cfRule>
    <cfRule type="containsText" dxfId="203" priority="236" operator="containsText" text="IMPORTANTE">
      <formula>NOT(ISERROR(SEARCH("IMPORTANTE",R28)))</formula>
    </cfRule>
    <cfRule type="containsText" dxfId="202" priority="237" operator="containsText" text="MODERADO">
      <formula>NOT(ISERROR(SEARCH("MODERADO",R28)))</formula>
    </cfRule>
    <cfRule type="containsText" dxfId="201" priority="238" operator="containsText" text="importante">
      <formula>NOT(ISERROR(SEARCH("importante",R28)))</formula>
    </cfRule>
    <cfRule type="containsText" dxfId="200" priority="239" operator="containsText" text="Intolerable">
      <formula>NOT(ISERROR(SEARCH("Intolerable",R28)))</formula>
    </cfRule>
    <cfRule type="containsText" dxfId="199" priority="240" operator="containsText" text="Importante">
      <formula>NOT(ISERROR(SEARCH("Importante",R28)))</formula>
    </cfRule>
    <cfRule type="containsText" dxfId="198" priority="241" operator="containsText" text="Moderado">
      <formula>NOT(ISERROR(SEARCH("Moderado",R28)))</formula>
    </cfRule>
  </conditionalFormatting>
  <conditionalFormatting sqref="R31 N28:W28 R29:W29">
    <cfRule type="containsText" dxfId="197" priority="233" operator="containsText" text="Tolerable">
      <formula>NOT(ISERROR(SEARCH("Tolerable",N28)))</formula>
    </cfRule>
  </conditionalFormatting>
  <conditionalFormatting sqref="R31">
    <cfRule type="containsText" dxfId="196" priority="228" operator="containsText" text="Intolerable">
      <formula>NOT(ISERROR(SEARCH(("Intolerable"),(R31))))</formula>
    </cfRule>
    <cfRule type="containsText" dxfId="195" priority="229" operator="containsText" text="Importante">
      <formula>NOT(ISERROR(SEARCH(("Importante"),(R31))))</formula>
    </cfRule>
    <cfRule type="containsText" dxfId="194" priority="230" operator="containsText" text="Moderado">
      <formula>NOT(ISERROR(SEARCH(("Moderado"),(R31))))</formula>
    </cfRule>
    <cfRule type="containsText" dxfId="193" priority="231" operator="containsText" text="Tolerable">
      <formula>NOT(ISERROR(SEARCH(("Tolerable"),(R31))))</formula>
    </cfRule>
    <cfRule type="containsText" dxfId="192" priority="232" operator="containsText" text="Importante">
      <formula>NOT(ISERROR(SEARCH(("Importante"),(R31))))</formula>
    </cfRule>
  </conditionalFormatting>
  <conditionalFormatting sqref="R28:R30">
    <cfRule type="containsText" dxfId="191" priority="147" operator="containsText" text="Intolerable">
      <formula>NOT(ISERROR(SEARCH(("Intolerable"),(R28))))</formula>
    </cfRule>
    <cfRule type="containsText" dxfId="190" priority="148" operator="containsText" text="Importante">
      <formula>NOT(ISERROR(SEARCH(("Importante"),(R28))))</formula>
    </cfRule>
    <cfRule type="containsText" dxfId="189" priority="149" operator="containsText" text="Moderado">
      <formula>NOT(ISERROR(SEARCH(("Moderado"),(R28))))</formula>
    </cfRule>
    <cfRule type="containsText" dxfId="188" priority="150" operator="containsText" text="Tolerable">
      <formula>NOT(ISERROR(SEARCH(("Tolerable"),(R28))))</formula>
    </cfRule>
    <cfRule type="containsText" dxfId="187" priority="151" operator="containsText" text="Importante">
      <formula>NOT(ISERROR(SEARCH(("Importante"),(R28))))</formula>
    </cfRule>
  </conditionalFormatting>
  <conditionalFormatting sqref="R30">
    <cfRule type="containsText" dxfId="186" priority="152" operator="containsText" text="Tolerable">
      <formula>NOT(ISERROR(SEARCH("Tolerable",R30)))</formula>
    </cfRule>
    <cfRule type="containsText" dxfId="185" priority="153" operator="containsText" text="MODERADO">
      <formula>NOT(ISERROR(SEARCH("MODERADO",R30)))</formula>
    </cfRule>
    <cfRule type="containsText" dxfId="184" priority="154" operator="containsText" text="INTOLERABLE">
      <formula>NOT(ISERROR(SEARCH("INTOLERABLE",R30)))</formula>
    </cfRule>
    <cfRule type="containsText" dxfId="183" priority="155" operator="containsText" text="IMPORTANTE">
      <formula>NOT(ISERROR(SEARCH("IMPORTANTE",R30)))</formula>
    </cfRule>
    <cfRule type="containsText" dxfId="182" priority="156" operator="containsText" text="MODERADO">
      <formula>NOT(ISERROR(SEARCH("MODERADO",R30)))</formula>
    </cfRule>
    <cfRule type="containsText" dxfId="181" priority="157" operator="containsText" text="importante">
      <formula>NOT(ISERROR(SEARCH("importante",R30)))</formula>
    </cfRule>
    <cfRule type="containsText" dxfId="180" priority="158" operator="containsText" text="Intolerable">
      <formula>NOT(ISERROR(SEARCH("Intolerable",R30)))</formula>
    </cfRule>
    <cfRule type="containsText" dxfId="179" priority="159" operator="containsText" text="Importante">
      <formula>NOT(ISERROR(SEARCH("Importante",R30)))</formula>
    </cfRule>
    <cfRule type="containsText" dxfId="178" priority="160" operator="containsText" text="Moderado">
      <formula>NOT(ISERROR(SEARCH("Moderado",R30)))</formula>
    </cfRule>
  </conditionalFormatting>
  <conditionalFormatting sqref="R33:R34">
    <cfRule type="containsText" dxfId="177" priority="113" operator="containsText" text="Intolerable">
      <formula>NOT(ISERROR(SEARCH(("Intolerable"),(R33))))</formula>
    </cfRule>
    <cfRule type="containsText" dxfId="176" priority="114" operator="containsText" text="Importante">
      <formula>NOT(ISERROR(SEARCH(("Importante"),(R33))))</formula>
    </cfRule>
    <cfRule type="containsText" dxfId="175" priority="115" operator="containsText" text="Moderado">
      <formula>NOT(ISERROR(SEARCH(("Moderado"),(R33))))</formula>
    </cfRule>
    <cfRule type="containsText" dxfId="174" priority="116" operator="containsText" text="Tolerable">
      <formula>NOT(ISERROR(SEARCH(("Tolerable"),(R33))))</formula>
    </cfRule>
    <cfRule type="containsText" dxfId="173" priority="117" operator="containsText" text="Importante">
      <formula>NOT(ISERROR(SEARCH(("Importante"),(R33))))</formula>
    </cfRule>
    <cfRule type="containsText" dxfId="172" priority="119" operator="containsText" text="MODERADO">
      <formula>NOT(ISERROR(SEARCH("MODERADO",R33)))</formula>
    </cfRule>
    <cfRule type="containsText" dxfId="171" priority="120" operator="containsText" text="INTOLERABLE">
      <formula>NOT(ISERROR(SEARCH("INTOLERABLE",R33)))</formula>
    </cfRule>
    <cfRule type="containsText" dxfId="170" priority="121" operator="containsText" text="IMPORTANTE">
      <formula>NOT(ISERROR(SEARCH("IMPORTANTE",R33)))</formula>
    </cfRule>
    <cfRule type="containsText" dxfId="169" priority="122" operator="containsText" text="MODERADO">
      <formula>NOT(ISERROR(SEARCH("MODERADO",R33)))</formula>
    </cfRule>
    <cfRule type="containsText" dxfId="168" priority="123" operator="containsText" text="importante">
      <formula>NOT(ISERROR(SEARCH("importante",R33)))</formula>
    </cfRule>
    <cfRule type="containsText" dxfId="167" priority="124" operator="containsText" text="Intolerable">
      <formula>NOT(ISERROR(SEARCH("Intolerable",R33)))</formula>
    </cfRule>
    <cfRule type="containsText" dxfId="166" priority="125" operator="containsText" text="Importante">
      <formula>NOT(ISERROR(SEARCH("Importante",R33)))</formula>
    </cfRule>
    <cfRule type="containsText" dxfId="165" priority="126" operator="containsText" text="Moderado">
      <formula>NOT(ISERROR(SEARCH("Moderado",R33)))</formula>
    </cfRule>
  </conditionalFormatting>
  <conditionalFormatting sqref="S27:U27">
    <cfRule type="containsText" dxfId="164" priority="131" operator="containsText" text="Tolerable">
      <formula>NOT(ISERROR(SEARCH("Tolerable",S27)))</formula>
    </cfRule>
  </conditionalFormatting>
  <conditionalFormatting sqref="S30:T30">
    <cfRule type="containsText" dxfId="163" priority="129" operator="containsText" text="Tolerable">
      <formula>NOT(ISERROR(SEARCH("Tolerable",S30)))</formula>
    </cfRule>
  </conditionalFormatting>
  <conditionalFormatting sqref="S31:W31 Y31:AE31">
    <cfRule type="containsText" dxfId="162" priority="127" operator="containsText" text="Tolerable">
      <formula>NOT(ISERROR(SEARCH("Tolerable",S31)))</formula>
    </cfRule>
  </conditionalFormatting>
  <conditionalFormatting sqref="V33:V34">
    <cfRule type="containsText" dxfId="161" priority="112" operator="containsText" text="Tolerable">
      <formula>NOT(ISERROR(SEARCH("Tolerable",V33)))</formula>
    </cfRule>
  </conditionalFormatting>
  <conditionalFormatting sqref="W27 Y27:AE27">
    <cfRule type="containsText" dxfId="160" priority="130" operator="containsText" text="Tolerable">
      <formula>NOT(ISERROR(SEARCH("Tolerable",W27)))</formula>
    </cfRule>
  </conditionalFormatting>
  <conditionalFormatting sqref="Y33:AE34">
    <cfRule type="containsText" dxfId="159" priority="110" operator="containsText" text="Tolerable">
      <formula>NOT(ISERROR(SEARCH("Tolerable",Y33)))</formula>
    </cfRule>
  </conditionalFormatting>
  <conditionalFormatting sqref="AF27">
    <cfRule type="containsText" dxfId="158" priority="170" operator="containsText" text="INTOLERABLE">
      <formula>NOT(ISERROR(SEARCH("INTOLERABLE",AF27)))</formula>
    </cfRule>
    <cfRule type="containsText" dxfId="157" priority="171" operator="containsText" text="IMPORTANTE">
      <formula>NOT(ISERROR(SEARCH("IMPORTANTE",AF27)))</formula>
    </cfRule>
    <cfRule type="containsText" dxfId="156" priority="172" operator="containsText" text="TRIVIAL">
      <formula>NOT(ISERROR(SEARCH("TRIVIAL",AF27)))</formula>
    </cfRule>
    <cfRule type="containsText" dxfId="155" priority="173" operator="containsText" text="MODERADO">
      <formula>NOT(ISERROR(SEARCH("MODERADO",AF27)))</formula>
    </cfRule>
    <cfRule type="containsText" dxfId="154" priority="174" operator="containsText" text="TOLERABLE">
      <formula>NOT(ISERROR(SEARCH("TOLERABLE",AF27)))</formula>
    </cfRule>
    <cfRule type="containsText" dxfId="153" priority="175" operator="containsText" text="Intolerable">
      <formula>NOT(ISERROR(SEARCH("Intolerable",AF27)))</formula>
    </cfRule>
    <cfRule type="containsText" dxfId="152" priority="176" operator="containsText" text="Importante">
      <formula>NOT(ISERROR(SEARCH("Importante",AF27)))</formula>
    </cfRule>
    <cfRule type="containsText" dxfId="151" priority="177" operator="containsText" text="Moderado">
      <formula>NOT(ISERROR(SEARCH("Moderado",AF27)))</formula>
    </cfRule>
    <cfRule type="containsText" dxfId="150" priority="178" operator="containsText" text="Intolerable">
      <formula>NOT(ISERROR(SEARCH("Intolerable",AF27)))</formula>
    </cfRule>
    <cfRule type="containsText" dxfId="149" priority="179" operator="containsText" text="Importante">
      <formula>NOT(ISERROR(SEARCH("Importante",AF27)))</formula>
    </cfRule>
    <cfRule type="containsText" dxfId="148" priority="180" operator="containsText" text="Moderado">
      <formula>NOT(ISERROR(SEARCH("Moderado",AF27)))</formula>
    </cfRule>
  </conditionalFormatting>
  <conditionalFormatting sqref="AF27">
    <cfRule type="containsText" dxfId="147" priority="169" operator="containsText" text="Tolerable">
      <formula>NOT(ISERROR(SEARCH("Tolerable",AF27)))</formula>
    </cfRule>
  </conditionalFormatting>
  <conditionalFormatting sqref="AF27">
    <cfRule type="containsText" dxfId="146" priority="161" operator="containsText" text="INTOLERABLE">
      <formula>NOT(ISERROR(SEARCH("INTOLERABLE",AF27)))</formula>
    </cfRule>
    <cfRule type="containsText" dxfId="145" priority="162" operator="containsText" text="IMPORTANTE">
      <formula>NOT(ISERROR(SEARCH("IMPORTANTE",AF27)))</formula>
    </cfRule>
    <cfRule type="containsText" dxfId="144" priority="163" operator="containsText" text="TRIVIAL">
      <formula>NOT(ISERROR(SEARCH("TRIVIAL",AF27)))</formula>
    </cfRule>
    <cfRule type="containsText" dxfId="143" priority="164" operator="containsText" text="MODERADO">
      <formula>NOT(ISERROR(SEARCH("MODERADO",AF27)))</formula>
    </cfRule>
    <cfRule type="containsText" dxfId="142" priority="165" operator="containsText" text="TOLERABLE">
      <formula>NOT(ISERROR(SEARCH("TOLERABLE",AF27)))</formula>
    </cfRule>
    <cfRule type="containsText" dxfId="141" priority="166" operator="containsText" text="Intolerable">
      <formula>NOT(ISERROR(SEARCH("Intolerable",AF27)))</formula>
    </cfRule>
    <cfRule type="containsText" dxfId="140" priority="167" operator="containsText" text="Importante">
      <formula>NOT(ISERROR(SEARCH("Importante",AF27)))</formula>
    </cfRule>
    <cfRule type="containsText" dxfId="139" priority="168" operator="containsText" text="Moderado">
      <formula>NOT(ISERROR(SEARCH("Moderado",AF27)))</formula>
    </cfRule>
  </conditionalFormatting>
  <conditionalFormatting sqref="AF28:AF29 AF31">
    <cfRule type="containsText" dxfId="138" priority="195" operator="containsText" text="INTOLERABLE">
      <formula>NOT(ISERROR(SEARCH("INTOLERABLE",AF28)))</formula>
    </cfRule>
    <cfRule type="containsText" dxfId="137" priority="196" operator="containsText" text="IMPORTANTE">
      <formula>NOT(ISERROR(SEARCH("IMPORTANTE",AF28)))</formula>
    </cfRule>
    <cfRule type="containsText" dxfId="136" priority="197" operator="containsText" text="TRIVIAL">
      <formula>NOT(ISERROR(SEARCH("TRIVIAL",AF28)))</formula>
    </cfRule>
    <cfRule type="containsText" dxfId="135" priority="198" operator="containsText" text="MODERADO">
      <formula>NOT(ISERROR(SEARCH("MODERADO",AF28)))</formula>
    </cfRule>
    <cfRule type="containsText" dxfId="134" priority="199" operator="containsText" text="TOLERABLE">
      <formula>NOT(ISERROR(SEARCH("TOLERABLE",AF28)))</formula>
    </cfRule>
    <cfRule type="containsText" dxfId="133" priority="200" operator="containsText" text="Intolerable">
      <formula>NOT(ISERROR(SEARCH("Intolerable",AF28)))</formula>
    </cfRule>
    <cfRule type="containsText" dxfId="132" priority="201" operator="containsText" text="Importante">
      <formula>NOT(ISERROR(SEARCH("Importante",AF28)))</formula>
    </cfRule>
    <cfRule type="containsText" dxfId="131" priority="202" operator="containsText" text="Moderado">
      <formula>NOT(ISERROR(SEARCH("Moderado",AF28)))</formula>
    </cfRule>
    <cfRule type="containsText" dxfId="130" priority="203" operator="containsText" text="Intolerable">
      <formula>NOT(ISERROR(SEARCH("Intolerable",AF28)))</formula>
    </cfRule>
    <cfRule type="containsText" dxfId="129" priority="204" operator="containsText" text="Importante">
      <formula>NOT(ISERROR(SEARCH("Importante",AF28)))</formula>
    </cfRule>
    <cfRule type="containsText" dxfId="128" priority="205" operator="containsText" text="Moderado">
      <formula>NOT(ISERROR(SEARCH("Moderado",AF28)))</formula>
    </cfRule>
  </conditionalFormatting>
  <conditionalFormatting sqref="AF28:AF29">
    <cfRule type="containsText" dxfId="127" priority="134" operator="containsText" text="Intolerable">
      <formula>NOT(ISERROR(SEARCH(("Intolerable"),(AF28))))</formula>
    </cfRule>
    <cfRule type="containsText" dxfId="126" priority="135" operator="containsText" text="Importante">
      <formula>NOT(ISERROR(SEARCH(("Importante"),(AF28))))</formula>
    </cfRule>
    <cfRule type="containsText" dxfId="125" priority="136" operator="containsText" text="Moderado">
      <formula>NOT(ISERROR(SEARCH(("Moderado"),(AF28))))</formula>
    </cfRule>
    <cfRule type="containsText" dxfId="124" priority="137" operator="containsText" text="Tolerable">
      <formula>NOT(ISERROR(SEARCH(("Tolerable"),(AF28))))</formula>
    </cfRule>
    <cfRule type="containsText" dxfId="123" priority="138" operator="containsText" text="Importante">
      <formula>NOT(ISERROR(SEARCH(("Importante"),(AF28))))</formula>
    </cfRule>
    <cfRule type="containsText" dxfId="122" priority="139" operator="containsText" text="INTOLERABLE">
      <formula>NOT(ISERROR(SEARCH("INTOLERABLE",AF28)))</formula>
    </cfRule>
    <cfRule type="containsText" dxfId="121" priority="140" operator="containsText" text="IMPORTANTE">
      <formula>NOT(ISERROR(SEARCH("IMPORTANTE",AF28)))</formula>
    </cfRule>
    <cfRule type="containsText" dxfId="120" priority="141" operator="containsText" text="TRIVIAL">
      <formula>NOT(ISERROR(SEARCH("TRIVIAL",AF28)))</formula>
    </cfRule>
    <cfRule type="containsText" dxfId="119" priority="142" operator="containsText" text="MODERADO">
      <formula>NOT(ISERROR(SEARCH("MODERADO",AF28)))</formula>
    </cfRule>
    <cfRule type="containsText" dxfId="118" priority="143" operator="containsText" text="TOLERABLE">
      <formula>NOT(ISERROR(SEARCH("TOLERABLE",AF28)))</formula>
    </cfRule>
    <cfRule type="containsText" dxfId="117" priority="144" operator="containsText" text="Intolerable">
      <formula>NOT(ISERROR(SEARCH("Intolerable",AF28)))</formula>
    </cfRule>
    <cfRule type="containsText" dxfId="116" priority="145" operator="containsText" text="Importante">
      <formula>NOT(ISERROR(SEARCH("Importante",AF28)))</formula>
    </cfRule>
    <cfRule type="containsText" dxfId="115" priority="146" operator="containsText" text="Moderado">
      <formula>NOT(ISERROR(SEARCH("Moderado",AF28)))</formula>
    </cfRule>
  </conditionalFormatting>
  <conditionalFormatting sqref="AF31 AF28:AF29">
    <cfRule type="containsText" dxfId="114" priority="194" operator="containsText" text="Tolerable">
      <formula>NOT(ISERROR(SEARCH("Tolerable",AF28)))</formula>
    </cfRule>
  </conditionalFormatting>
  <conditionalFormatting sqref="AF31">
    <cfRule type="containsText" dxfId="113" priority="181" operator="containsText" text="Intolerable">
      <formula>NOT(ISERROR(SEARCH(("Intolerable"),(AF31))))</formula>
    </cfRule>
    <cfRule type="containsText" dxfId="112" priority="182" operator="containsText" text="Importante">
      <formula>NOT(ISERROR(SEARCH(("Importante"),(AF31))))</formula>
    </cfRule>
    <cfRule type="containsText" dxfId="111" priority="183" operator="containsText" text="Moderado">
      <formula>NOT(ISERROR(SEARCH(("Moderado"),(AF31))))</formula>
    </cfRule>
    <cfRule type="containsText" dxfId="110" priority="184" operator="containsText" text="Tolerable">
      <formula>NOT(ISERROR(SEARCH(("Tolerable"),(AF31))))</formula>
    </cfRule>
    <cfRule type="containsText" dxfId="109" priority="185" operator="containsText" text="Importante">
      <formula>NOT(ISERROR(SEARCH(("Importante"),(AF31))))</formula>
    </cfRule>
    <cfRule type="containsText" dxfId="108" priority="186" operator="containsText" text="INTOLERABLE">
      <formula>NOT(ISERROR(SEARCH("INTOLERABLE",AF31)))</formula>
    </cfRule>
    <cfRule type="containsText" dxfId="107" priority="187" operator="containsText" text="IMPORTANTE">
      <formula>NOT(ISERROR(SEARCH("IMPORTANTE",AF31)))</formula>
    </cfRule>
    <cfRule type="containsText" dxfId="106" priority="188" operator="containsText" text="TRIVIAL">
      <formula>NOT(ISERROR(SEARCH("TRIVIAL",AF31)))</formula>
    </cfRule>
    <cfRule type="containsText" dxfId="105" priority="189" operator="containsText" text="MODERADO">
      <formula>NOT(ISERROR(SEARCH("MODERADO",AF31)))</formula>
    </cfRule>
    <cfRule type="containsText" dxfId="104" priority="190" operator="containsText" text="TOLERABLE">
      <formula>NOT(ISERROR(SEARCH("TOLERABLE",AF31)))</formula>
    </cfRule>
    <cfRule type="containsText" dxfId="103" priority="191" operator="containsText" text="Intolerable">
      <formula>NOT(ISERROR(SEARCH("Intolerable",AF31)))</formula>
    </cfRule>
    <cfRule type="containsText" dxfId="102" priority="192" operator="containsText" text="Importante">
      <formula>NOT(ISERROR(SEARCH("Importante",AF31)))</formula>
    </cfRule>
    <cfRule type="containsText" dxfId="101" priority="193" operator="containsText" text="Moderado">
      <formula>NOT(ISERROR(SEARCH("Moderado",AF31)))</formula>
    </cfRule>
  </conditionalFormatting>
  <conditionalFormatting sqref="N32:W32 G32:K32">
    <cfRule type="containsText" dxfId="100" priority="101" operator="containsText" text="Tolerable">
      <formula>NOT(ISERROR(SEARCH("Tolerable",G32)))</formula>
    </cfRule>
  </conditionalFormatting>
  <conditionalFormatting sqref="R32">
    <cfRule type="containsText" dxfId="99" priority="102" operator="containsText" text="MODERADO">
      <formula>NOT(ISERROR(SEARCH("MODERADO",R32)))</formula>
    </cfRule>
    <cfRule type="containsText" dxfId="98" priority="103" operator="containsText" text="INTOLERABLE">
      <formula>NOT(ISERROR(SEARCH("INTOLERABLE",R32)))</formula>
    </cfRule>
    <cfRule type="containsText" dxfId="97" priority="104" operator="containsText" text="IMPORTANTE">
      <formula>NOT(ISERROR(SEARCH("IMPORTANTE",R32)))</formula>
    </cfRule>
    <cfRule type="containsText" dxfId="96" priority="105" operator="containsText" text="MODERADO">
      <formula>NOT(ISERROR(SEARCH("MODERADO",R32)))</formula>
    </cfRule>
  </conditionalFormatting>
  <conditionalFormatting sqref="R32">
    <cfRule type="containsText" dxfId="95" priority="108" operator="containsText" text="Importante">
      <formula>NOT(ISERROR(SEARCH("Importante",R32)))</formula>
    </cfRule>
    <cfRule type="containsText" dxfId="94" priority="109" operator="containsText" text="Moderado">
      <formula>NOT(ISERROR(SEARCH("Moderado",R32)))</formula>
    </cfRule>
  </conditionalFormatting>
  <conditionalFormatting sqref="R32">
    <cfRule type="containsText" dxfId="93" priority="107" operator="containsText" text="Intolerable">
      <formula>NOT(ISERROR(SEARCH("Intolerable",R32)))</formula>
    </cfRule>
  </conditionalFormatting>
  <conditionalFormatting sqref="R32">
    <cfRule type="containsText" dxfId="92" priority="71" operator="containsText" text="Intolerable">
      <formula>NOT(ISERROR(SEARCH(("Intolerable"),(R32))))</formula>
    </cfRule>
    <cfRule type="containsText" dxfId="91" priority="72" operator="containsText" text="Importante">
      <formula>NOT(ISERROR(SEARCH(("Importante"),(R32))))</formula>
    </cfRule>
    <cfRule type="containsText" dxfId="90" priority="73" operator="containsText" text="Moderado">
      <formula>NOT(ISERROR(SEARCH(("Moderado"),(R32))))</formula>
    </cfRule>
    <cfRule type="containsText" dxfId="89" priority="74" operator="containsText" text="Tolerable">
      <formula>NOT(ISERROR(SEARCH(("Tolerable"),(R32))))</formula>
    </cfRule>
    <cfRule type="containsText" dxfId="88" priority="75" operator="containsText" text="Importante">
      <formula>NOT(ISERROR(SEARCH(("Importante"),(R32))))</formula>
    </cfRule>
    <cfRule type="containsText" dxfId="87" priority="106" operator="containsText" text="importante">
      <formula>NOT(ISERROR(SEARCH("importante",R32)))</formula>
    </cfRule>
  </conditionalFormatting>
  <conditionalFormatting sqref="AF32">
    <cfRule type="containsText" dxfId="86" priority="90" operator="containsText" text="INTOLERABLE">
      <formula>NOT(ISERROR(SEARCH("INTOLERABLE",AF32)))</formula>
    </cfRule>
    <cfRule type="containsText" dxfId="85" priority="91" operator="containsText" text="IMPORTANTE">
      <formula>NOT(ISERROR(SEARCH("IMPORTANTE",AF32)))</formula>
    </cfRule>
    <cfRule type="containsText" dxfId="84" priority="92" operator="containsText" text="TRIVIAL">
      <formula>NOT(ISERROR(SEARCH("TRIVIAL",AF32)))</formula>
    </cfRule>
    <cfRule type="containsText" dxfId="83" priority="93" operator="containsText" text="MODERADO">
      <formula>NOT(ISERROR(SEARCH("MODERADO",AF32)))</formula>
    </cfRule>
    <cfRule type="containsText" dxfId="82" priority="94" operator="containsText" text="TOLERABLE">
      <formula>NOT(ISERROR(SEARCH("TOLERABLE",AF32)))</formula>
    </cfRule>
    <cfRule type="containsText" dxfId="81" priority="95" operator="containsText" text="Intolerable">
      <formula>NOT(ISERROR(SEARCH("Intolerable",AF32)))</formula>
    </cfRule>
    <cfRule type="containsText" dxfId="80" priority="96" operator="containsText" text="Importante">
      <formula>NOT(ISERROR(SEARCH("Importante",AF32)))</formula>
    </cfRule>
    <cfRule type="containsText" dxfId="79" priority="97" operator="containsText" text="Moderado">
      <formula>NOT(ISERROR(SEARCH("Moderado",AF32)))</formula>
    </cfRule>
    <cfRule type="containsText" dxfId="78" priority="98" operator="containsText" text="Intolerable">
      <formula>NOT(ISERROR(SEARCH("Intolerable",AF32)))</formula>
    </cfRule>
    <cfRule type="containsText" dxfId="77" priority="99" operator="containsText" text="Importante">
      <formula>NOT(ISERROR(SEARCH("Importante",AF32)))</formula>
    </cfRule>
    <cfRule type="containsText" dxfId="76" priority="100" operator="containsText" text="Moderado">
      <formula>NOT(ISERROR(SEARCH("Moderado",AF32)))</formula>
    </cfRule>
  </conditionalFormatting>
  <conditionalFormatting sqref="Y32:AF32">
    <cfRule type="containsText" dxfId="75" priority="89" operator="containsText" text="Tolerable">
      <formula>NOT(ISERROR(SEARCH("Tolerable",Y32)))</formula>
    </cfRule>
  </conditionalFormatting>
  <conditionalFormatting sqref="AF32">
    <cfRule type="containsText" dxfId="74" priority="76" operator="containsText" text="Intolerable">
      <formula>NOT(ISERROR(SEARCH(("Intolerable"),(AF32))))</formula>
    </cfRule>
    <cfRule type="containsText" dxfId="73" priority="77" operator="containsText" text="Importante">
      <formula>NOT(ISERROR(SEARCH(("Importante"),(AF32))))</formula>
    </cfRule>
    <cfRule type="containsText" dxfId="72" priority="78" operator="containsText" text="Moderado">
      <formula>NOT(ISERROR(SEARCH(("Moderado"),(AF32))))</formula>
    </cfRule>
    <cfRule type="containsText" dxfId="71" priority="79" operator="containsText" text="Tolerable">
      <formula>NOT(ISERROR(SEARCH(("Tolerable"),(AF32))))</formula>
    </cfRule>
    <cfRule type="containsText" dxfId="70" priority="80" operator="containsText" text="Importante">
      <formula>NOT(ISERROR(SEARCH(("Importante"),(AF32))))</formula>
    </cfRule>
    <cfRule type="containsText" dxfId="69" priority="81" operator="containsText" text="INTOLERABLE">
      <formula>NOT(ISERROR(SEARCH("INTOLERABLE",AF32)))</formula>
    </cfRule>
    <cfRule type="containsText" dxfId="68" priority="82" operator="containsText" text="IMPORTANTE">
      <formula>NOT(ISERROR(SEARCH("IMPORTANTE",AF32)))</formula>
    </cfRule>
    <cfRule type="containsText" dxfId="67" priority="83" operator="containsText" text="TRIVIAL">
      <formula>NOT(ISERROR(SEARCH("TRIVIAL",AF32)))</formula>
    </cfRule>
    <cfRule type="containsText" dxfId="66" priority="84" operator="containsText" text="MODERADO">
      <formula>NOT(ISERROR(SEARCH("MODERADO",AF32)))</formula>
    </cfRule>
    <cfRule type="containsText" dxfId="65" priority="85" operator="containsText" text="TOLERABLE">
      <formula>NOT(ISERROR(SEARCH("TOLERABLE",AF32)))</formula>
    </cfRule>
    <cfRule type="containsText" dxfId="64" priority="86" operator="containsText" text="Intolerable">
      <formula>NOT(ISERROR(SEARCH("Intolerable",AF32)))</formula>
    </cfRule>
    <cfRule type="containsText" dxfId="63" priority="87" operator="containsText" text="Importante">
      <formula>NOT(ISERROR(SEARCH("Importante",AF32)))</formula>
    </cfRule>
    <cfRule type="containsText" dxfId="62" priority="88" operator="containsText" text="Moderado">
      <formula>NOT(ISERROR(SEARCH("Moderado",AF32)))</formula>
    </cfRule>
  </conditionalFormatting>
  <conditionalFormatting sqref="K27 N27:Q27">
    <cfRule type="containsText" dxfId="61" priority="70" operator="containsText" text="Tolerable">
      <formula>NOT(ISERROR(SEARCH("Tolerable",K27)))</formula>
    </cfRule>
  </conditionalFormatting>
  <conditionalFormatting sqref="G29:J29">
    <cfRule type="containsText" dxfId="60" priority="68" operator="containsText" text="Tolerable">
      <formula>NOT(ISERROR(SEARCH("Tolerable",G29)))</formula>
    </cfRule>
  </conditionalFormatting>
  <conditionalFormatting sqref="AB29:AE29">
    <cfRule type="containsText" dxfId="59" priority="67" operator="containsText" text="Tolerable">
      <formula>NOT(ISERROR(SEARCH("Tolerable",AB29)))</formula>
    </cfRule>
  </conditionalFormatting>
  <conditionalFormatting sqref="G30:K30 N30:P30">
    <cfRule type="containsText" dxfId="58" priority="66" operator="containsText" text="Tolerable">
      <formula>NOT(ISERROR(SEARCH("Tolerable",G30)))</formula>
    </cfRule>
  </conditionalFormatting>
  <conditionalFormatting sqref="U30 W30">
    <cfRule type="containsText" dxfId="57" priority="65" operator="containsText" text="Tolerable">
      <formula>NOT(ISERROR(SEARCH("Tolerable",U30)))</formula>
    </cfRule>
  </conditionalFormatting>
  <conditionalFormatting sqref="Y30 AB30:AE30">
    <cfRule type="containsText" dxfId="56" priority="59" operator="containsText" text="Tolerable">
      <formula>NOT(ISERROR(SEARCH("Tolerable",Y30)))</formula>
    </cfRule>
  </conditionalFormatting>
  <conditionalFormatting sqref="AF30">
    <cfRule type="containsText" dxfId="55" priority="60" operator="containsText" text="Intolerable">
      <formula>NOT(ISERROR(SEARCH("Intolerable",AF30)))</formula>
    </cfRule>
    <cfRule type="containsText" dxfId="54" priority="61" operator="containsText" text="Importante">
      <formula>NOT(ISERROR(SEARCH("Importante",AF30)))</formula>
    </cfRule>
    <cfRule type="containsText" dxfId="53" priority="62" operator="containsText" text="Trivial">
      <formula>NOT(ISERROR(SEARCH("Trivial",AF30)))</formula>
    </cfRule>
    <cfRule type="containsText" dxfId="52" priority="63" operator="containsText" text="Moderado">
      <formula>NOT(ISERROR(SEARCH("Moderado",AF30)))</formula>
    </cfRule>
    <cfRule type="containsText" dxfId="51" priority="64" operator="containsText" text="Tolerable">
      <formula>NOT(ISERROR(SEARCH("Tolerable",AF30)))</formula>
    </cfRule>
  </conditionalFormatting>
  <conditionalFormatting sqref="F27">
    <cfRule type="containsText" dxfId="50" priority="57" operator="containsText" text="Tolerable">
      <formula>NOT(ISERROR(SEARCH("Tolerable",F27)))</formula>
    </cfRule>
  </conditionalFormatting>
  <conditionalFormatting sqref="AF33">
    <cfRule type="containsText" dxfId="49" priority="41" operator="containsText" text="INTOLERABLE">
      <formula>NOT(ISERROR(SEARCH("INTOLERABLE",AF33)))</formula>
    </cfRule>
    <cfRule type="containsText" dxfId="48" priority="42" operator="containsText" text="IMPORTANTE">
      <formula>NOT(ISERROR(SEARCH("IMPORTANTE",AF33)))</formula>
    </cfRule>
    <cfRule type="containsText" dxfId="47" priority="43" operator="containsText" text="TRIVIAL">
      <formula>NOT(ISERROR(SEARCH("TRIVIAL",AF33)))</formula>
    </cfRule>
    <cfRule type="containsText" dxfId="46" priority="44" operator="containsText" text="MODERADO">
      <formula>NOT(ISERROR(SEARCH("MODERADO",AF33)))</formula>
    </cfRule>
    <cfRule type="containsText" dxfId="45" priority="45" operator="containsText" text="TOLERABLE">
      <formula>NOT(ISERROR(SEARCH("TOLERABLE",AF33)))</formula>
    </cfRule>
    <cfRule type="containsText" dxfId="44" priority="46" operator="containsText" text="Intolerable">
      <formula>NOT(ISERROR(SEARCH("Intolerable",AF33)))</formula>
    </cfRule>
    <cfRule type="containsText" dxfId="43" priority="47" operator="containsText" text="Importante">
      <formula>NOT(ISERROR(SEARCH("Importante",AF33)))</formula>
    </cfRule>
    <cfRule type="containsText" dxfId="42" priority="48" operator="containsText" text="Moderado">
      <formula>NOT(ISERROR(SEARCH("Moderado",AF33)))</formula>
    </cfRule>
    <cfRule type="containsText" dxfId="41" priority="49" operator="containsText" text="Intolerable">
      <formula>NOT(ISERROR(SEARCH("Intolerable",AF33)))</formula>
    </cfRule>
    <cfRule type="containsText" dxfId="40" priority="50" operator="containsText" text="Importante">
      <formula>NOT(ISERROR(SEARCH("Importante",AF33)))</formula>
    </cfRule>
    <cfRule type="containsText" dxfId="39" priority="51" operator="containsText" text="Moderado">
      <formula>NOT(ISERROR(SEARCH("Moderado",AF33)))</formula>
    </cfRule>
  </conditionalFormatting>
  <conditionalFormatting sqref="AF33">
    <cfRule type="containsText" dxfId="38" priority="40" operator="containsText" text="Tolerable">
      <formula>NOT(ISERROR(SEARCH("Tolerable",AF33)))</formula>
    </cfRule>
  </conditionalFormatting>
  <conditionalFormatting sqref="AF33">
    <cfRule type="containsText" dxfId="37" priority="27" operator="containsText" text="Intolerable">
      <formula>NOT(ISERROR(SEARCH(("Intolerable"),(AF33))))</formula>
    </cfRule>
    <cfRule type="containsText" dxfId="36" priority="28" operator="containsText" text="Importante">
      <formula>NOT(ISERROR(SEARCH(("Importante"),(AF33))))</formula>
    </cfRule>
    <cfRule type="containsText" dxfId="35" priority="29" operator="containsText" text="Moderado">
      <formula>NOT(ISERROR(SEARCH(("Moderado"),(AF33))))</formula>
    </cfRule>
    <cfRule type="containsText" dxfId="34" priority="30" operator="containsText" text="Tolerable">
      <formula>NOT(ISERROR(SEARCH(("Tolerable"),(AF33))))</formula>
    </cfRule>
    <cfRule type="containsText" dxfId="33" priority="31" operator="containsText" text="Importante">
      <formula>NOT(ISERROR(SEARCH(("Importante"),(AF33))))</formula>
    </cfRule>
    <cfRule type="containsText" dxfId="32" priority="32" operator="containsText" text="INTOLERABLE">
      <formula>NOT(ISERROR(SEARCH("INTOLERABLE",AF33)))</formula>
    </cfRule>
    <cfRule type="containsText" dxfId="31" priority="33" operator="containsText" text="IMPORTANTE">
      <formula>NOT(ISERROR(SEARCH("IMPORTANTE",AF33)))</formula>
    </cfRule>
    <cfRule type="containsText" dxfId="30" priority="34" operator="containsText" text="TRIVIAL">
      <formula>NOT(ISERROR(SEARCH("TRIVIAL",AF33)))</formula>
    </cfRule>
    <cfRule type="containsText" dxfId="29" priority="35" operator="containsText" text="MODERADO">
      <formula>NOT(ISERROR(SEARCH("MODERADO",AF33)))</formula>
    </cfRule>
    <cfRule type="containsText" dxfId="28" priority="36" operator="containsText" text="TOLERABLE">
      <formula>NOT(ISERROR(SEARCH("TOLERABLE",AF33)))</formula>
    </cfRule>
    <cfRule type="containsText" dxfId="27" priority="37" operator="containsText" text="Intolerable">
      <formula>NOT(ISERROR(SEARCH("Intolerable",AF33)))</formula>
    </cfRule>
    <cfRule type="containsText" dxfId="26" priority="38" operator="containsText" text="Importante">
      <formula>NOT(ISERROR(SEARCH("Importante",AF33)))</formula>
    </cfRule>
    <cfRule type="containsText" dxfId="25" priority="39" operator="containsText" text="Moderado">
      <formula>NOT(ISERROR(SEARCH("Moderado",AF33)))</formula>
    </cfRule>
  </conditionalFormatting>
  <conditionalFormatting sqref="AF34">
    <cfRule type="containsText" dxfId="24" priority="16" operator="containsText" text="INTOLERABLE">
      <formula>NOT(ISERROR(SEARCH("INTOLERABLE",AF34)))</formula>
    </cfRule>
    <cfRule type="containsText" dxfId="23" priority="17" operator="containsText" text="IMPORTANTE">
      <formula>NOT(ISERROR(SEARCH("IMPORTANTE",AF34)))</formula>
    </cfRule>
    <cfRule type="containsText" dxfId="22" priority="18" operator="containsText" text="TRIVIAL">
      <formula>NOT(ISERROR(SEARCH("TRIVIAL",AF34)))</formula>
    </cfRule>
    <cfRule type="containsText" dxfId="21" priority="19" operator="containsText" text="MODERADO">
      <formula>NOT(ISERROR(SEARCH("MODERADO",AF34)))</formula>
    </cfRule>
    <cfRule type="containsText" dxfId="20" priority="20" operator="containsText" text="TOLERABLE">
      <formula>NOT(ISERROR(SEARCH("TOLERABLE",AF34)))</formula>
    </cfRule>
    <cfRule type="containsText" dxfId="19" priority="21" operator="containsText" text="Intolerable">
      <formula>NOT(ISERROR(SEARCH("Intolerable",AF34)))</formula>
    </cfRule>
    <cfRule type="containsText" dxfId="18" priority="22" operator="containsText" text="Importante">
      <formula>NOT(ISERROR(SEARCH("Importante",AF34)))</formula>
    </cfRule>
    <cfRule type="containsText" dxfId="17" priority="23" operator="containsText" text="Moderado">
      <formula>NOT(ISERROR(SEARCH("Moderado",AF34)))</formula>
    </cfRule>
    <cfRule type="containsText" dxfId="16" priority="24" operator="containsText" text="Intolerable">
      <formula>NOT(ISERROR(SEARCH("Intolerable",AF34)))</formula>
    </cfRule>
    <cfRule type="containsText" dxfId="15" priority="25" operator="containsText" text="Importante">
      <formula>NOT(ISERROR(SEARCH("Importante",AF34)))</formula>
    </cfRule>
    <cfRule type="containsText" dxfId="14" priority="26" operator="containsText" text="Moderado">
      <formula>NOT(ISERROR(SEARCH("Moderado",AF34)))</formula>
    </cfRule>
  </conditionalFormatting>
  <conditionalFormatting sqref="AF34">
    <cfRule type="containsText" dxfId="13" priority="2" operator="containsText" text="Intolerable">
      <formula>NOT(ISERROR(SEARCH(("Intolerable"),(AF34))))</formula>
    </cfRule>
    <cfRule type="containsText" dxfId="12" priority="3" operator="containsText" text="Importante">
      <formula>NOT(ISERROR(SEARCH(("Importante"),(AF34))))</formula>
    </cfRule>
    <cfRule type="containsText" dxfId="11" priority="4" operator="containsText" text="Moderado">
      <formula>NOT(ISERROR(SEARCH(("Moderado"),(AF34))))</formula>
    </cfRule>
    <cfRule type="containsText" dxfId="10" priority="5" operator="containsText" text="Tolerable">
      <formula>NOT(ISERROR(SEARCH(("Tolerable"),(AF34))))</formula>
    </cfRule>
    <cfRule type="containsText" dxfId="9" priority="6" operator="containsText" text="Importante">
      <formula>NOT(ISERROR(SEARCH(("Importante"),(AF34))))</formula>
    </cfRule>
    <cfRule type="containsText" dxfId="8" priority="7" operator="containsText" text="INTOLERABLE">
      <formula>NOT(ISERROR(SEARCH("INTOLERABLE",AF34)))</formula>
    </cfRule>
    <cfRule type="containsText" dxfId="7" priority="8" operator="containsText" text="IMPORTANTE">
      <formula>NOT(ISERROR(SEARCH("IMPORTANTE",AF34)))</formula>
    </cfRule>
    <cfRule type="containsText" dxfId="6" priority="9" operator="containsText" text="TRIVIAL">
      <formula>NOT(ISERROR(SEARCH("TRIVIAL",AF34)))</formula>
    </cfRule>
    <cfRule type="containsText" dxfId="5" priority="10" operator="containsText" text="MODERADO">
      <formula>NOT(ISERROR(SEARCH("MODERADO",AF34)))</formula>
    </cfRule>
    <cfRule type="containsText" dxfId="4" priority="11" operator="containsText" text="TOLERABLE">
      <formula>NOT(ISERROR(SEARCH("TOLERABLE",AF34)))</formula>
    </cfRule>
    <cfRule type="containsText" dxfId="3" priority="12" operator="containsText" text="Intolerable">
      <formula>NOT(ISERROR(SEARCH("Intolerable",AF34)))</formula>
    </cfRule>
    <cfRule type="containsText" dxfId="2" priority="13" operator="containsText" text="Importante">
      <formula>NOT(ISERROR(SEARCH("Importante",AF34)))</formula>
    </cfRule>
    <cfRule type="containsText" dxfId="1" priority="14" operator="containsText" text="Moderado">
      <formula>NOT(ISERROR(SEARCH("Moderado",AF34)))</formula>
    </cfRule>
  </conditionalFormatting>
  <conditionalFormatting sqref="V30">
    <cfRule type="containsText" dxfId="0" priority="1" operator="containsText" text="Tolerable">
      <formula>NOT(ISERROR(SEARCH("Tolerable",V30)))</formula>
    </cfRule>
  </conditionalFormatting>
  <printOptions horizontalCentered="1" verticalCentered="1"/>
  <pageMargins left="0.19685039370078741" right="0.19685039370078741" top="0.19685039370078741" bottom="0.19685039370078741" header="0.31496062992125984" footer="0.15748031496062992"/>
  <pageSetup paperSize="5" scale="10" orientation="landscape" horizontalDpi="300" verticalDpi="300" r:id="rId1"/>
  <rowBreaks count="1" manualBreakCount="1">
    <brk id="18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2578125" defaultRowHeight="12.75" x14ac:dyDescent="0.2"/>
  <cols>
    <col min="1" max="1" width="7.5703125" style="1" customWidth="1"/>
    <col min="2" max="2" width="34.42578125" style="1" customWidth="1"/>
    <col min="3" max="3" width="47.42578125" style="1" customWidth="1"/>
    <col min="4" max="4" width="71.5703125" style="1" customWidth="1"/>
    <col min="5" max="16384" width="11.42578125" style="1"/>
  </cols>
  <sheetData>
    <row r="1" spans="2:4" x14ac:dyDescent="0.2">
      <c r="B1" s="312" t="s">
        <v>59</v>
      </c>
      <c r="C1" s="312"/>
      <c r="D1" s="312"/>
    </row>
    <row r="2" spans="2:4" x14ac:dyDescent="0.2">
      <c r="B2" s="312"/>
      <c r="C2" s="312"/>
      <c r="D2" s="312"/>
    </row>
    <row r="3" spans="2:4" ht="13.5" thickBot="1" x14ac:dyDescent="0.25"/>
    <row r="4" spans="2:4" ht="30.75" customHeight="1" x14ac:dyDescent="0.2">
      <c r="B4" s="7" t="s">
        <v>0</v>
      </c>
      <c r="C4" s="7" t="s">
        <v>9</v>
      </c>
      <c r="D4" s="7" t="s">
        <v>1</v>
      </c>
    </row>
    <row r="5" spans="2:4" ht="27.75" customHeight="1" x14ac:dyDescent="0.2">
      <c r="B5" s="313" t="s">
        <v>8</v>
      </c>
      <c r="C5" s="2" t="s">
        <v>10</v>
      </c>
      <c r="D5" s="3" t="s">
        <v>11</v>
      </c>
    </row>
    <row r="6" spans="2:4" ht="27.75" customHeight="1" x14ac:dyDescent="0.2">
      <c r="B6" s="314"/>
      <c r="C6" s="4" t="s">
        <v>12</v>
      </c>
      <c r="D6" s="3" t="s">
        <v>12</v>
      </c>
    </row>
    <row r="7" spans="2:4" ht="17.25" customHeight="1" x14ac:dyDescent="0.2">
      <c r="B7" s="314"/>
      <c r="C7" s="316" t="s">
        <v>13</v>
      </c>
      <c r="D7" s="5" t="s">
        <v>14</v>
      </c>
    </row>
    <row r="8" spans="2:4" ht="17.25" customHeight="1" x14ac:dyDescent="0.2">
      <c r="B8" s="314"/>
      <c r="C8" s="316"/>
      <c r="D8" s="5" t="s">
        <v>15</v>
      </c>
    </row>
    <row r="9" spans="2:4" ht="17.25" customHeight="1" x14ac:dyDescent="0.2">
      <c r="B9" s="314"/>
      <c r="C9" s="316"/>
      <c r="D9" s="5" t="s">
        <v>16</v>
      </c>
    </row>
    <row r="10" spans="2:4" ht="17.25" customHeight="1" x14ac:dyDescent="0.2">
      <c r="B10" s="314"/>
      <c r="C10" s="316" t="s">
        <v>17</v>
      </c>
      <c r="D10" s="5" t="s">
        <v>18</v>
      </c>
    </row>
    <row r="11" spans="2:4" ht="17.25" customHeight="1" x14ac:dyDescent="0.2">
      <c r="B11" s="314"/>
      <c r="C11" s="316"/>
      <c r="D11" s="5" t="s">
        <v>19</v>
      </c>
    </row>
    <row r="12" spans="2:4" ht="17.25" customHeight="1" x14ac:dyDescent="0.2">
      <c r="B12" s="314"/>
      <c r="C12" s="316"/>
      <c r="D12" s="5" t="s">
        <v>20</v>
      </c>
    </row>
    <row r="13" spans="2:4" ht="17.25" customHeight="1" x14ac:dyDescent="0.2">
      <c r="B13" s="314"/>
      <c r="C13" s="316"/>
      <c r="D13" s="5" t="s">
        <v>21</v>
      </c>
    </row>
    <row r="14" spans="2:4" ht="17.25" customHeight="1" x14ac:dyDescent="0.2">
      <c r="B14" s="314"/>
      <c r="C14" s="316" t="s">
        <v>22</v>
      </c>
      <c r="D14" s="5" t="s">
        <v>23</v>
      </c>
    </row>
    <row r="15" spans="2:4" ht="17.25" customHeight="1" x14ac:dyDescent="0.2">
      <c r="B15" s="314"/>
      <c r="C15" s="316"/>
      <c r="D15" s="5" t="s">
        <v>24</v>
      </c>
    </row>
    <row r="16" spans="2:4" ht="17.25" customHeight="1" x14ac:dyDescent="0.2">
      <c r="B16" s="314"/>
      <c r="C16" s="316"/>
      <c r="D16" s="5" t="s">
        <v>25</v>
      </c>
    </row>
    <row r="17" spans="2:4" ht="17.25" customHeight="1" x14ac:dyDescent="0.2">
      <c r="B17" s="314"/>
      <c r="C17" s="316"/>
      <c r="D17" s="5" t="s">
        <v>26</v>
      </c>
    </row>
    <row r="18" spans="2:4" ht="17.25" customHeight="1" x14ac:dyDescent="0.2">
      <c r="B18" s="314"/>
      <c r="C18" s="316"/>
      <c r="D18" s="5" t="s">
        <v>27</v>
      </c>
    </row>
    <row r="19" spans="2:4" ht="17.25" customHeight="1" x14ac:dyDescent="0.2">
      <c r="B19" s="314"/>
      <c r="C19" s="316"/>
      <c r="D19" s="5" t="s">
        <v>28</v>
      </c>
    </row>
    <row r="20" spans="2:4" ht="17.25" customHeight="1" x14ac:dyDescent="0.2">
      <c r="B20" s="314"/>
      <c r="C20" s="316"/>
      <c r="D20" s="5" t="s">
        <v>29</v>
      </c>
    </row>
    <row r="21" spans="2:4" ht="17.25" customHeight="1" x14ac:dyDescent="0.2">
      <c r="B21" s="314"/>
      <c r="C21" s="316"/>
      <c r="D21" s="5" t="s">
        <v>30</v>
      </c>
    </row>
    <row r="22" spans="2:4" ht="17.25" customHeight="1" x14ac:dyDescent="0.2">
      <c r="B22" s="314"/>
      <c r="C22" s="316" t="s">
        <v>31</v>
      </c>
      <c r="D22" s="5" t="s">
        <v>32</v>
      </c>
    </row>
    <row r="23" spans="2:4" ht="17.25" customHeight="1" x14ac:dyDescent="0.2">
      <c r="B23" s="314"/>
      <c r="C23" s="316"/>
      <c r="D23" s="5" t="s">
        <v>33</v>
      </c>
    </row>
    <row r="24" spans="2:4" ht="17.25" customHeight="1" x14ac:dyDescent="0.2">
      <c r="B24" s="314"/>
      <c r="C24" s="316"/>
      <c r="D24" s="5" t="s">
        <v>34</v>
      </c>
    </row>
    <row r="25" spans="2:4" ht="17.25" customHeight="1" x14ac:dyDescent="0.2">
      <c r="B25" s="314"/>
      <c r="C25" s="316"/>
      <c r="D25" s="5" t="s">
        <v>35</v>
      </c>
    </row>
    <row r="26" spans="2:4" ht="17.25" customHeight="1" x14ac:dyDescent="0.2">
      <c r="B26" s="314"/>
      <c r="C26" s="316"/>
      <c r="D26" s="5" t="s">
        <v>36</v>
      </c>
    </row>
    <row r="27" spans="2:4" ht="17.25" customHeight="1" x14ac:dyDescent="0.2">
      <c r="B27" s="314"/>
      <c r="C27" s="317" t="s">
        <v>37</v>
      </c>
      <c r="D27" s="5" t="s">
        <v>38</v>
      </c>
    </row>
    <row r="28" spans="2:4" ht="17.25" customHeight="1" x14ac:dyDescent="0.2">
      <c r="B28" s="314"/>
      <c r="C28" s="317"/>
      <c r="D28" s="5" t="s">
        <v>39</v>
      </c>
    </row>
    <row r="29" spans="2:4" ht="17.25" customHeight="1" x14ac:dyDescent="0.2">
      <c r="B29" s="314"/>
      <c r="C29" s="317"/>
      <c r="D29" s="5" t="s">
        <v>40</v>
      </c>
    </row>
    <row r="30" spans="2:4" ht="17.25" customHeight="1" x14ac:dyDescent="0.2">
      <c r="B30" s="314"/>
      <c r="C30" s="317"/>
      <c r="D30" s="5" t="s">
        <v>41</v>
      </c>
    </row>
    <row r="31" spans="2:4" ht="17.25" customHeight="1" x14ac:dyDescent="0.2">
      <c r="B31" s="314"/>
      <c r="C31" s="317"/>
      <c r="D31" s="5" t="s">
        <v>42</v>
      </c>
    </row>
    <row r="32" spans="2:4" ht="17.25" customHeight="1" x14ac:dyDescent="0.2">
      <c r="B32" s="314"/>
      <c r="C32" s="317"/>
      <c r="D32" s="5" t="s">
        <v>43</v>
      </c>
    </row>
    <row r="33" spans="2:4" ht="17.25" customHeight="1" x14ac:dyDescent="0.2">
      <c r="B33" s="314"/>
      <c r="C33" s="317"/>
      <c r="D33" s="5" t="s">
        <v>44</v>
      </c>
    </row>
    <row r="34" spans="2:4" ht="17.25" customHeight="1" x14ac:dyDescent="0.2">
      <c r="B34" s="314"/>
      <c r="C34" s="316" t="s">
        <v>45</v>
      </c>
      <c r="D34" s="5" t="s">
        <v>46</v>
      </c>
    </row>
    <row r="35" spans="2:4" ht="17.25" customHeight="1" x14ac:dyDescent="0.2">
      <c r="B35" s="314"/>
      <c r="C35" s="316"/>
      <c r="D35" s="5" t="s">
        <v>47</v>
      </c>
    </row>
    <row r="36" spans="2:4" ht="17.25" customHeight="1" x14ac:dyDescent="0.2">
      <c r="B36" s="314"/>
      <c r="C36" s="316"/>
      <c r="D36" s="5" t="s">
        <v>48</v>
      </c>
    </row>
    <row r="37" spans="2:4" ht="17.25" customHeight="1" x14ac:dyDescent="0.2">
      <c r="B37" s="314"/>
      <c r="C37" s="317" t="s">
        <v>49</v>
      </c>
      <c r="D37" s="5" t="s">
        <v>50</v>
      </c>
    </row>
    <row r="38" spans="2:4" ht="17.25" customHeight="1" x14ac:dyDescent="0.2">
      <c r="B38" s="314"/>
      <c r="C38" s="317"/>
      <c r="D38" s="5" t="s">
        <v>51</v>
      </c>
    </row>
    <row r="39" spans="2:4" ht="17.25" customHeight="1" x14ac:dyDescent="0.2">
      <c r="B39" s="314"/>
      <c r="C39" s="317"/>
      <c r="D39" s="5" t="s">
        <v>52</v>
      </c>
    </row>
    <row r="40" spans="2:4" ht="17.25" customHeight="1" x14ac:dyDescent="0.2">
      <c r="B40" s="314"/>
      <c r="C40" s="317"/>
      <c r="D40" s="5" t="s">
        <v>53</v>
      </c>
    </row>
    <row r="41" spans="2:4" ht="17.25" customHeight="1" x14ac:dyDescent="0.2">
      <c r="B41" s="314"/>
      <c r="C41" s="316" t="s">
        <v>54</v>
      </c>
      <c r="D41" s="5" t="s">
        <v>55</v>
      </c>
    </row>
    <row r="42" spans="2:4" ht="17.25" customHeight="1" x14ac:dyDescent="0.2">
      <c r="B42" s="314"/>
      <c r="C42" s="316"/>
      <c r="D42" s="5" t="s">
        <v>56</v>
      </c>
    </row>
    <row r="43" spans="2:4" ht="17.25" customHeight="1" x14ac:dyDescent="0.2">
      <c r="B43" s="314"/>
      <c r="C43" s="316"/>
      <c r="D43" s="5" t="s">
        <v>57</v>
      </c>
    </row>
    <row r="44" spans="2:4" ht="17.25" customHeight="1" thickBot="1" x14ac:dyDescent="0.25">
      <c r="B44" s="315"/>
      <c r="C44" s="318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JEFE DE ADM</vt:lpstr>
      <vt:lpstr>MAPA DE PROCESOS 2020</vt:lpstr>
      <vt:lpstr>'JEFE DE ADM'!Área_de_impresión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Alan Robert Nuñez Atalaya</cp:lastModifiedBy>
  <cp:lastPrinted>2023-06-21T13:47:55Z</cp:lastPrinted>
  <dcterms:created xsi:type="dcterms:W3CDTF">2012-11-27T15:54:15Z</dcterms:created>
  <dcterms:modified xsi:type="dcterms:W3CDTF">2024-07-17T16:38:39Z</dcterms:modified>
</cp:coreProperties>
</file>